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age\Amm Trasparente\amministrazione trasparente CBPF\PERSONALE\tassi di assenza\2025\"/>
    </mc:Choice>
  </mc:AlternateContent>
  <bookViews>
    <workbookView xWindow="-108" yWindow="-108" windowWidth="30936" windowHeight="16776"/>
  </bookViews>
  <sheets>
    <sheet name="GENNAIO 2025" sheetId="5" r:id="rId1"/>
    <sheet name="FEBBRAIO 2025" sheetId="4" r:id="rId2"/>
    <sheet name="MARZO 2025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5" l="1"/>
  <c r="H22" i="5"/>
  <c r="G22" i="5"/>
  <c r="F22" i="5"/>
  <c r="E22" i="5"/>
  <c r="D22" i="5"/>
  <c r="J20" i="5"/>
  <c r="L20" i="5" s="1"/>
  <c r="J18" i="5"/>
  <c r="L18" i="5" s="1"/>
  <c r="J17" i="5"/>
  <c r="K17" i="5" s="1"/>
  <c r="M17" i="5" s="1"/>
  <c r="J16" i="5"/>
  <c r="L16" i="5" s="1"/>
  <c r="J15" i="5"/>
  <c r="L15" i="5" s="1"/>
  <c r="J14" i="5"/>
  <c r="L14" i="5" s="1"/>
  <c r="J12" i="5"/>
  <c r="L12" i="5" s="1"/>
  <c r="J11" i="5"/>
  <c r="L11" i="5" s="1"/>
  <c r="J10" i="5"/>
  <c r="L10" i="5" s="1"/>
  <c r="I22" i="4"/>
  <c r="H22" i="4"/>
  <c r="G22" i="4"/>
  <c r="F22" i="4"/>
  <c r="E22" i="4"/>
  <c r="D22" i="4"/>
  <c r="J20" i="4"/>
  <c r="L20" i="4" s="1"/>
  <c r="J18" i="4"/>
  <c r="L18" i="4" s="1"/>
  <c r="J17" i="4"/>
  <c r="L17" i="4" s="1"/>
  <c r="J16" i="4"/>
  <c r="L16" i="4" s="1"/>
  <c r="J15" i="4"/>
  <c r="L15" i="4" s="1"/>
  <c r="J14" i="4"/>
  <c r="L14" i="4" s="1"/>
  <c r="J12" i="4"/>
  <c r="L12" i="4" s="1"/>
  <c r="J11" i="4"/>
  <c r="L11" i="4" s="1"/>
  <c r="J10" i="4"/>
  <c r="I22" i="1"/>
  <c r="H22" i="1"/>
  <c r="G22" i="1"/>
  <c r="F22" i="1"/>
  <c r="E22" i="1"/>
  <c r="D22" i="1"/>
  <c r="L20" i="1"/>
  <c r="J20" i="1"/>
  <c r="K20" i="1" s="1"/>
  <c r="M20" i="1" s="1"/>
  <c r="J22" i="4" l="1"/>
  <c r="L22" i="4" s="1"/>
  <c r="K16" i="5"/>
  <c r="M16" i="5" s="1"/>
  <c r="K10" i="5"/>
  <c r="M10" i="5" s="1"/>
  <c r="L17" i="5"/>
  <c r="K11" i="5"/>
  <c r="M11" i="5" s="1"/>
  <c r="K12" i="5"/>
  <c r="M12" i="5" s="1"/>
  <c r="K14" i="5"/>
  <c r="M14" i="5" s="1"/>
  <c r="J22" i="5"/>
  <c r="L22" i="5" s="1"/>
  <c r="K18" i="5"/>
  <c r="M18" i="5" s="1"/>
  <c r="K20" i="5"/>
  <c r="M20" i="5" s="1"/>
  <c r="K15" i="5"/>
  <c r="M15" i="5" s="1"/>
  <c r="K16" i="4"/>
  <c r="M16" i="4" s="1"/>
  <c r="K10" i="4"/>
  <c r="M10" i="4" s="1"/>
  <c r="K17" i="4"/>
  <c r="M17" i="4" s="1"/>
  <c r="L10" i="4"/>
  <c r="K11" i="4"/>
  <c r="M11" i="4" s="1"/>
  <c r="K18" i="4"/>
  <c r="M18" i="4" s="1"/>
  <c r="K12" i="4"/>
  <c r="M12" i="4" s="1"/>
  <c r="K20" i="4"/>
  <c r="M20" i="4" s="1"/>
  <c r="K14" i="4"/>
  <c r="M14" i="4" s="1"/>
  <c r="K15" i="4"/>
  <c r="M15" i="4" s="1"/>
  <c r="J15" i="1"/>
  <c r="L15" i="1" s="1"/>
  <c r="K22" i="4" l="1"/>
  <c r="M22" i="4" s="1"/>
  <c r="K22" i="5"/>
  <c r="M22" i="5" s="1"/>
  <c r="K15" i="1"/>
  <c r="M15" i="1" s="1"/>
  <c r="J18" i="1"/>
  <c r="L18" i="1" s="1"/>
  <c r="J17" i="1"/>
  <c r="L17" i="1" s="1"/>
  <c r="J16" i="1"/>
  <c r="L16" i="1" s="1"/>
  <c r="J14" i="1"/>
  <c r="L14" i="1" s="1"/>
  <c r="J12" i="1"/>
  <c r="L12" i="1" s="1"/>
  <c r="J11" i="1"/>
  <c r="L11" i="1" s="1"/>
  <c r="J10" i="1"/>
  <c r="J22" i="1" l="1"/>
  <c r="L22" i="1" s="1"/>
  <c r="K10" i="1"/>
  <c r="M10" i="1" s="1"/>
  <c r="K11" i="1"/>
  <c r="M11" i="1" s="1"/>
  <c r="K12" i="1"/>
  <c r="M12" i="1" s="1"/>
  <c r="K14" i="1"/>
  <c r="M14" i="1" s="1"/>
  <c r="K16" i="1"/>
  <c r="M16" i="1" s="1"/>
  <c r="K17" i="1"/>
  <c r="M17" i="1" s="1"/>
  <c r="K18" i="1"/>
  <c r="M18" i="1" s="1"/>
  <c r="L10" i="1"/>
  <c r="K22" i="1" l="1"/>
  <c r="M22" i="1" s="1"/>
</calcChain>
</file>

<file path=xl/sharedStrings.xml><?xml version="1.0" encoding="utf-8"?>
<sst xmlns="http://schemas.openxmlformats.org/spreadsheetml/2006/main" count="207" uniqueCount="72">
  <si>
    <t>DIRIGENTE STRUTTURA</t>
  </si>
  <si>
    <t>Ferie</t>
  </si>
  <si>
    <t>Malattia</t>
  </si>
  <si>
    <t>Maternità</t>
  </si>
  <si>
    <t>Altre assenze retribuite</t>
  </si>
  <si>
    <t>Altre assenze non retr.</t>
  </si>
  <si>
    <t>Totale assenze</t>
  </si>
  <si>
    <t>Totale lavorato</t>
  </si>
  <si>
    <t>% Assenza</t>
  </si>
  <si>
    <t>% Presenza</t>
  </si>
  <si>
    <t>CIP</t>
  </si>
  <si>
    <t>SCA</t>
  </si>
  <si>
    <t>MAR</t>
  </si>
  <si>
    <t>TOS</t>
  </si>
  <si>
    <t>ASQ</t>
  </si>
  <si>
    <t>Legenda:</t>
  </si>
  <si>
    <t>FERIE</t>
  </si>
  <si>
    <t>MALATTIA</t>
  </si>
  <si>
    <t>-malattia</t>
  </si>
  <si>
    <t>-visita medica</t>
  </si>
  <si>
    <t>-ricovero</t>
  </si>
  <si>
    <t>-cure termali</t>
  </si>
  <si>
    <t>MATERNITA'</t>
  </si>
  <si>
    <t>-astensione anticipata</t>
  </si>
  <si>
    <t>-congedo maternità</t>
  </si>
  <si>
    <t>-congedo parentale 100% e 30%</t>
  </si>
  <si>
    <t>-malattia figli retribuita</t>
  </si>
  <si>
    <t>ALTRE ASSENZE RETRIBUITE</t>
  </si>
  <si>
    <t>-lutto</t>
  </si>
  <si>
    <t>-matrimonio</t>
  </si>
  <si>
    <t>-permessi Legge 104/92 e congedo ex Legge 104/92</t>
  </si>
  <si>
    <t>-art.19 CCRL 2006 (nascita figli e ricovero parente 1°)</t>
  </si>
  <si>
    <t>-dono sangue</t>
  </si>
  <si>
    <t>-permessi studio</t>
  </si>
  <si>
    <t>-permessi per concorsi ed esami</t>
  </si>
  <si>
    <t>-permesso per grave infermità (3 gg o 18 ore annui)</t>
  </si>
  <si>
    <t>-aspettative retribuite previste per legge</t>
  </si>
  <si>
    <t>ALTRE ASSENZE NON RETRIBUITE</t>
  </si>
  <si>
    <t>-sciopero</t>
  </si>
  <si>
    <t>-aspettative per motivi personali</t>
  </si>
  <si>
    <t>-congedo non retribuito per gravi motivi familiari</t>
  </si>
  <si>
    <t>-malattia figli non retribuita</t>
  </si>
  <si>
    <t>-congedo parentale non retribuito</t>
  </si>
  <si>
    <t>SETTORE SERVIZIO FINANZIARIO PROGRAMMAZIONE E CONTROLLO</t>
  </si>
  <si>
    <t>TOTALE CONSORZIO</t>
  </si>
  <si>
    <t>SETTORE PROGETTAZIONE</t>
  </si>
  <si>
    <t>DETTAGLIO DI ASSENZA E PRESENZA RIFERITE AI DIPENDENTI DEL CONSORZIO</t>
  </si>
  <si>
    <t>STRUTTURA</t>
  </si>
  <si>
    <t>- infortuni sul lavoro/non sul lavoro</t>
  </si>
  <si>
    <t>-permessi L.267</t>
  </si>
  <si>
    <t>ARMANDO DI NARDO</t>
  </si>
  <si>
    <t>STEFANO BONGIOVANNI</t>
  </si>
  <si>
    <t>Totale teorico in ore</t>
  </si>
  <si>
    <t>-ferie anno anno precedente</t>
  </si>
  <si>
    <t>-ferie anno corrente</t>
  </si>
  <si>
    <t>-festività soppresse</t>
  </si>
  <si>
    <t>-permessi ordinari</t>
  </si>
  <si>
    <t>-permessi sindacali</t>
  </si>
  <si>
    <t>CONSORZIO DI BONIFICA PIANURA FRIULANA</t>
  </si>
  <si>
    <t>DIREZIONE GENERALE E AREA AMMINISTRATIVA</t>
  </si>
  <si>
    <t>SETTORE APPALTI, CATASTO, CONCESSIONI ED ESPROPRI</t>
  </si>
  <si>
    <t>SETTORE MANUTENZIONE E GESTIONE DEL TERRITORIO</t>
  </si>
  <si>
    <t>SETTORE REALIZZAZIONE OPERE PNRR E L. 178/2022</t>
  </si>
  <si>
    <t>DIREZIONE AREA TECNICA</t>
  </si>
  <si>
    <t>VICE DIREZIONE AREA TECNICA</t>
  </si>
  <si>
    <t>MASSIMO VENTULINI</t>
  </si>
  <si>
    <t>DIREZIONE STAFF AMBIENTE SICUREZZA</t>
  </si>
  <si>
    <t xml:space="preserve">TONELLI ALESSANDRA </t>
  </si>
  <si>
    <t>MESE DI: FEBBARIO 2025</t>
  </si>
  <si>
    <t>MESE DI: MARZO 2025</t>
  </si>
  <si>
    <t>MESE DI: GENNAIO 2025</t>
  </si>
  <si>
    <t>DIREZIONE STAFF AMBIENTE  SICUREZZA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</si>
</sst>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color rgb="FF000000"/>
      <name val="Arial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vertical="center" wrapText="1"/>
    </xf>
    <xf numFmtId="0" fontId="4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/>
    </xf>
    <xf numFmtId="0" fontId="13" fillId="0" borderId="5" xfId="0" applyFont="1" applyBorder="1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6" fillId="0" borderId="0" xfId="0" applyFont="1"/>
    <xf numFmtId="0" fontId="18" fillId="0" borderId="3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0" fontId="21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/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4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6" xfId="0" applyFont="1" applyBorder="1"/>
    <xf numFmtId="0" fontId="5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 vertical="center" wrapText="1"/>
    </xf>
    <xf numFmtId="2" fontId="31" fillId="0" borderId="3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B1" workbookViewId="0">
      <selection activeCell="M22" sqref="M22"/>
    </sheetView>
  </sheetViews>
  <sheetFormatPr defaultColWidth="8" defaultRowHeight="12.75" customHeight="1" x14ac:dyDescent="0.25"/>
  <cols>
    <col min="1" max="1" width="6.44140625" hidden="1" customWidth="1"/>
    <col min="2" max="2" width="64" customWidth="1"/>
    <col min="3" max="3" width="25.5546875" customWidth="1"/>
    <col min="4" max="4" width="16.109375" style="19" customWidth="1"/>
    <col min="5" max="5" width="10.5546875" style="19" customWidth="1"/>
    <col min="6" max="9" width="9.44140625" style="19" customWidth="1"/>
    <col min="10" max="10" width="12.6640625" style="19" customWidth="1"/>
    <col min="11" max="11" width="15" style="19" customWidth="1"/>
    <col min="12" max="12" width="14.44140625" style="19" customWidth="1"/>
    <col min="13" max="13" width="15.33203125" style="19" customWidth="1"/>
  </cols>
  <sheetData>
    <row r="1" spans="1:13" s="9" customFormat="1" ht="13.2" x14ac:dyDescent="0.25"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6" customFormat="1" ht="20.25" customHeight="1" x14ac:dyDescent="0.4">
      <c r="A2" s="7"/>
      <c r="B2" s="16" t="s">
        <v>58</v>
      </c>
      <c r="C2" s="23"/>
      <c r="D2" s="19"/>
      <c r="E2" s="23"/>
      <c r="F2" s="23"/>
      <c r="G2" s="23"/>
      <c r="H2" s="23"/>
      <c r="I2" s="23"/>
      <c r="J2" s="23"/>
      <c r="K2" s="23"/>
      <c r="L2" s="23"/>
      <c r="M2" s="23"/>
    </row>
    <row r="3" spans="1:13" s="9" customFormat="1" ht="13.2" x14ac:dyDescent="0.25"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7" customFormat="1" ht="18.75" customHeight="1" x14ac:dyDescent="0.25">
      <c r="B4" s="34" t="s">
        <v>46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9" customFormat="1" ht="13.2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s="16" customFormat="1" ht="21" customHeight="1" x14ac:dyDescent="0.4">
      <c r="A6" s="7"/>
      <c r="B6" s="46" t="s">
        <v>70</v>
      </c>
      <c r="C6" s="1"/>
      <c r="D6" s="19"/>
      <c r="E6" s="19"/>
      <c r="F6" s="19"/>
      <c r="G6" s="19"/>
      <c r="H6" s="19"/>
      <c r="I6" s="19"/>
      <c r="J6" s="23"/>
      <c r="K6" s="23"/>
      <c r="L6" s="23"/>
      <c r="M6" s="23"/>
    </row>
    <row r="7" spans="1:13" s="9" customFormat="1" ht="13.2" x14ac:dyDescent="0.25">
      <c r="B7" s="5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s="24" customFormat="1" ht="38.25" customHeight="1" x14ac:dyDescent="0.25">
      <c r="A8" s="18"/>
      <c r="B8" s="35" t="s">
        <v>47</v>
      </c>
      <c r="C8" s="27" t="s">
        <v>0</v>
      </c>
      <c r="D8" s="35" t="s">
        <v>52</v>
      </c>
      <c r="E8" s="27" t="s">
        <v>1</v>
      </c>
      <c r="F8" s="27" t="s">
        <v>2</v>
      </c>
      <c r="G8" s="27" t="s">
        <v>3</v>
      </c>
      <c r="H8" s="27" t="s">
        <v>4</v>
      </c>
      <c r="I8" s="27" t="s">
        <v>5</v>
      </c>
      <c r="J8" s="27" t="s">
        <v>6</v>
      </c>
      <c r="K8" s="27" t="s">
        <v>7</v>
      </c>
      <c r="L8" s="27" t="s">
        <v>8</v>
      </c>
      <c r="M8" s="27" t="s">
        <v>9</v>
      </c>
    </row>
    <row r="9" spans="1:13" s="9" customFormat="1" ht="17.25" customHeight="1" x14ac:dyDescent="0.25">
      <c r="B9" s="10"/>
      <c r="C9" s="10"/>
      <c r="D9" s="11"/>
      <c r="E9" s="14"/>
      <c r="F9" s="17"/>
      <c r="G9" s="17"/>
      <c r="H9" s="17"/>
      <c r="I9" s="17"/>
      <c r="J9" s="17"/>
      <c r="K9" s="17"/>
      <c r="L9" s="17"/>
      <c r="M9" s="17"/>
    </row>
    <row r="10" spans="1:13" s="22" customFormat="1" ht="25.5" customHeight="1" x14ac:dyDescent="0.25">
      <c r="A10" s="8" t="s">
        <v>10</v>
      </c>
      <c r="B10" s="3" t="s">
        <v>59</v>
      </c>
      <c r="C10" s="37" t="s">
        <v>50</v>
      </c>
      <c r="D10" s="39">
        <v>157</v>
      </c>
      <c r="E10" s="39">
        <v>18.25</v>
      </c>
      <c r="F10" s="39"/>
      <c r="G10" s="39"/>
      <c r="H10" s="39"/>
      <c r="I10" s="39"/>
      <c r="J10" s="39">
        <f>SUM(E10:I10)</f>
        <v>18.25</v>
      </c>
      <c r="K10" s="39">
        <f>D10-J10</f>
        <v>138.75</v>
      </c>
      <c r="L10" s="20">
        <f>J10/D10</f>
        <v>0.11624203821656051</v>
      </c>
      <c r="M10" s="20">
        <f>K10/D10</f>
        <v>0.88375796178343946</v>
      </c>
    </row>
    <row r="11" spans="1:13" s="22" customFormat="1" ht="25.5" customHeight="1" x14ac:dyDescent="0.25">
      <c r="A11" s="8" t="s">
        <v>11</v>
      </c>
      <c r="B11" s="30" t="s">
        <v>43</v>
      </c>
      <c r="C11" s="6"/>
      <c r="D11" s="39">
        <v>1847.75</v>
      </c>
      <c r="E11" s="39">
        <v>188.75</v>
      </c>
      <c r="F11" s="39">
        <v>157</v>
      </c>
      <c r="G11" s="39"/>
      <c r="H11" s="39">
        <v>56</v>
      </c>
      <c r="I11" s="39"/>
      <c r="J11" s="39">
        <f>SUM(E11:I11)</f>
        <v>401.75</v>
      </c>
      <c r="K11" s="39">
        <f>D11-J11</f>
        <v>1446</v>
      </c>
      <c r="L11" s="20">
        <f>J11/D11</f>
        <v>0.21742659991882018</v>
      </c>
      <c r="M11" s="20">
        <f>K11/D11</f>
        <v>0.78257340008117982</v>
      </c>
    </row>
    <row r="12" spans="1:13" s="22" customFormat="1" ht="25.5" customHeight="1" x14ac:dyDescent="0.25">
      <c r="A12" s="29"/>
      <c r="B12" s="31" t="s">
        <v>60</v>
      </c>
      <c r="C12" s="6"/>
      <c r="D12" s="39">
        <v>1727</v>
      </c>
      <c r="E12" s="39">
        <v>144</v>
      </c>
      <c r="F12" s="39">
        <v>77</v>
      </c>
      <c r="G12" s="39"/>
      <c r="H12" s="39">
        <v>38.25</v>
      </c>
      <c r="I12" s="39"/>
      <c r="J12" s="39">
        <f>SUM(E12:I12)</f>
        <v>259.25</v>
      </c>
      <c r="K12" s="39">
        <f>D12-J12</f>
        <v>1467.75</v>
      </c>
      <c r="L12" s="20">
        <f>J12/D12</f>
        <v>0.15011580775911987</v>
      </c>
      <c r="M12" s="20">
        <f>K12/D12</f>
        <v>0.84988419224088019</v>
      </c>
    </row>
    <row r="13" spans="1:13" s="9" customFormat="1" ht="9" customHeight="1" x14ac:dyDescent="0.25">
      <c r="B13" s="4"/>
      <c r="C13" s="15"/>
      <c r="D13" s="40"/>
      <c r="E13" s="40"/>
      <c r="F13" s="40"/>
      <c r="G13" s="40"/>
      <c r="H13" s="40"/>
      <c r="I13" s="40"/>
      <c r="J13" s="40"/>
      <c r="K13" s="40"/>
      <c r="L13" s="28"/>
      <c r="M13" s="28"/>
    </row>
    <row r="14" spans="1:13" s="22" customFormat="1" ht="25.5" customHeight="1" x14ac:dyDescent="0.25">
      <c r="A14" s="8" t="s">
        <v>12</v>
      </c>
      <c r="B14" s="3" t="s">
        <v>63</v>
      </c>
      <c r="C14" s="37" t="s">
        <v>51</v>
      </c>
      <c r="D14" s="39">
        <v>157</v>
      </c>
      <c r="E14" s="39">
        <v>8.25</v>
      </c>
      <c r="F14" s="39"/>
      <c r="G14" s="39"/>
      <c r="H14" s="39"/>
      <c r="I14" s="39"/>
      <c r="J14" s="39">
        <f>SUM(E14:I14)</f>
        <v>8.25</v>
      </c>
      <c r="K14" s="39">
        <f>D14-J14</f>
        <v>148.75</v>
      </c>
      <c r="L14" s="20">
        <f>J14/D14</f>
        <v>5.2547770700636945E-2</v>
      </c>
      <c r="M14" s="20">
        <f>K14/D14</f>
        <v>0.94745222929936301</v>
      </c>
    </row>
    <row r="15" spans="1:13" s="22" customFormat="1" ht="25.5" customHeight="1" x14ac:dyDescent="0.25">
      <c r="A15" s="8"/>
      <c r="B15" s="3" t="s">
        <v>64</v>
      </c>
      <c r="C15" s="37" t="s">
        <v>65</v>
      </c>
      <c r="D15" s="39">
        <v>157</v>
      </c>
      <c r="E15" s="39">
        <v>8.25</v>
      </c>
      <c r="F15" s="39"/>
      <c r="G15" s="39"/>
      <c r="H15" s="39"/>
      <c r="I15" s="39"/>
      <c r="J15" s="39">
        <f>SUM(E15:I15)</f>
        <v>8.25</v>
      </c>
      <c r="K15" s="39">
        <f>D15-J15</f>
        <v>148.75</v>
      </c>
      <c r="L15" s="20">
        <f>J15/D15</f>
        <v>5.2547770700636945E-2</v>
      </c>
      <c r="M15" s="20">
        <f>K15/D15</f>
        <v>0.94745222929936301</v>
      </c>
    </row>
    <row r="16" spans="1:13" s="22" customFormat="1" ht="25.5" customHeight="1" x14ac:dyDescent="0.25">
      <c r="A16" s="8" t="s">
        <v>13</v>
      </c>
      <c r="B16" s="33" t="s">
        <v>45</v>
      </c>
      <c r="C16" s="6"/>
      <c r="D16" s="39">
        <v>1727</v>
      </c>
      <c r="E16" s="39">
        <v>206</v>
      </c>
      <c r="F16" s="39">
        <v>38.25</v>
      </c>
      <c r="G16" s="39"/>
      <c r="H16" s="39">
        <v>13.25</v>
      </c>
      <c r="I16" s="39"/>
      <c r="J16" s="39">
        <f>SUM(E16:I16)</f>
        <v>257.5</v>
      </c>
      <c r="K16" s="39">
        <f>D16-J16</f>
        <v>1469.5</v>
      </c>
      <c r="L16" s="20">
        <f>J16/D16</f>
        <v>0.14910248986682106</v>
      </c>
      <c r="M16" s="20">
        <f>K16/D16</f>
        <v>0.85089751013317894</v>
      </c>
    </row>
    <row r="17" spans="1:13" s="22" customFormat="1" ht="25.5" customHeight="1" x14ac:dyDescent="0.25">
      <c r="A17" s="8" t="s">
        <v>14</v>
      </c>
      <c r="B17" s="33" t="s">
        <v>61</v>
      </c>
      <c r="C17" s="6"/>
      <c r="D17" s="39">
        <v>10980.75</v>
      </c>
      <c r="E17" s="39">
        <v>1307.5</v>
      </c>
      <c r="F17" s="39">
        <v>319.25</v>
      </c>
      <c r="G17" s="39"/>
      <c r="H17" s="39">
        <v>156.25</v>
      </c>
      <c r="I17" s="39"/>
      <c r="J17" s="39">
        <f>SUM(E17:I17)</f>
        <v>1783</v>
      </c>
      <c r="K17" s="39">
        <f>D17-J17</f>
        <v>9197.75</v>
      </c>
      <c r="L17" s="20">
        <f>J17/D17</f>
        <v>0.16237506545545613</v>
      </c>
      <c r="M17" s="20">
        <f>K17/D17</f>
        <v>0.8376249345445439</v>
      </c>
    </row>
    <row r="18" spans="1:13" s="22" customFormat="1" ht="25.5" customHeight="1" x14ac:dyDescent="0.25">
      <c r="A18" s="29"/>
      <c r="B18" s="33" t="s">
        <v>62</v>
      </c>
      <c r="C18" s="6"/>
      <c r="D18" s="39">
        <v>785</v>
      </c>
      <c r="E18" s="39">
        <v>65.5</v>
      </c>
      <c r="F18" s="39">
        <v>3.25</v>
      </c>
      <c r="G18" s="39"/>
      <c r="H18" s="39"/>
      <c r="I18" s="39"/>
      <c r="J18" s="39">
        <f>SUM(E18:I18)</f>
        <v>68.75</v>
      </c>
      <c r="K18" s="39">
        <f>D18-J18</f>
        <v>716.25</v>
      </c>
      <c r="L18" s="20">
        <f>J18/D18</f>
        <v>8.7579617834394899E-2</v>
      </c>
      <c r="M18" s="20">
        <f>K18/D18</f>
        <v>0.91242038216560506</v>
      </c>
    </row>
    <row r="19" spans="1:13" ht="4.5" customHeight="1" x14ac:dyDescent="0.25">
      <c r="A19" s="9"/>
      <c r="B19" s="21"/>
      <c r="C19" s="21"/>
      <c r="D19" s="12"/>
      <c r="E19" s="12"/>
      <c r="F19" s="12"/>
      <c r="G19" s="12"/>
      <c r="H19" s="12"/>
      <c r="I19" s="12"/>
      <c r="J19" s="12"/>
      <c r="K19" s="12"/>
      <c r="L19" s="17"/>
      <c r="M19" s="17"/>
    </row>
    <row r="20" spans="1:13" ht="22.2" customHeight="1" x14ac:dyDescent="0.25">
      <c r="A20" s="9"/>
      <c r="B20" s="3" t="s">
        <v>71</v>
      </c>
      <c r="C20" s="37" t="s">
        <v>67</v>
      </c>
      <c r="D20" s="39">
        <v>157</v>
      </c>
      <c r="E20" s="39">
        <v>13.25</v>
      </c>
      <c r="F20" s="39"/>
      <c r="G20" s="39"/>
      <c r="H20" s="39"/>
      <c r="I20" s="39"/>
      <c r="J20" s="39">
        <f>SUM(E20:I20)</f>
        <v>13.25</v>
      </c>
      <c r="K20" s="39">
        <f>D20-J20</f>
        <v>143.75</v>
      </c>
      <c r="L20" s="20">
        <f>J20/D20</f>
        <v>8.4394904458598721E-2</v>
      </c>
      <c r="M20" s="20">
        <f>K20/D20</f>
        <v>0.91560509554140124</v>
      </c>
    </row>
    <row r="21" spans="1:13" ht="4.5" customHeight="1" x14ac:dyDescent="0.25">
      <c r="A21" s="9"/>
      <c r="B21" s="21"/>
      <c r="C21" s="21"/>
      <c r="D21" s="12"/>
      <c r="E21" s="12"/>
      <c r="F21" s="12"/>
      <c r="G21" s="12"/>
      <c r="H21" s="12"/>
      <c r="I21" s="12"/>
      <c r="J21" s="12"/>
      <c r="K21" s="12"/>
      <c r="L21" s="17"/>
      <c r="M21" s="17"/>
    </row>
    <row r="22" spans="1:13" s="25" customFormat="1" ht="15.75" customHeight="1" x14ac:dyDescent="0.3">
      <c r="A22" s="13"/>
      <c r="B22" s="32" t="s">
        <v>44</v>
      </c>
      <c r="C22" s="2"/>
      <c r="D22" s="38">
        <f t="shared" ref="D22:J22" si="0">SUM(D10:D20)</f>
        <v>17695.5</v>
      </c>
      <c r="E22" s="38">
        <f t="shared" si="0"/>
        <v>1959.75</v>
      </c>
      <c r="F22" s="38">
        <f t="shared" si="0"/>
        <v>594.75</v>
      </c>
      <c r="G22" s="38">
        <f t="shared" si="0"/>
        <v>0</v>
      </c>
      <c r="H22" s="38">
        <f t="shared" si="0"/>
        <v>263.75</v>
      </c>
      <c r="I22" s="38">
        <f t="shared" si="0"/>
        <v>0</v>
      </c>
      <c r="J22" s="38">
        <f t="shared" si="0"/>
        <v>2818.25</v>
      </c>
      <c r="K22" s="38">
        <f>D22-J22</f>
        <v>14877.25</v>
      </c>
      <c r="L22" s="41">
        <f>J22/D22</f>
        <v>0.15926365460145234</v>
      </c>
      <c r="M22" s="41">
        <f>K22/D22</f>
        <v>0.84073634539854769</v>
      </c>
    </row>
    <row r="23" spans="1:13" ht="13.2" x14ac:dyDescent="0.25">
      <c r="A23" s="9"/>
      <c r="B23" s="9"/>
      <c r="C23" s="9"/>
    </row>
    <row r="24" spans="1:13" ht="13.2" x14ac:dyDescent="0.25">
      <c r="A24" s="9"/>
      <c r="B24" s="9"/>
      <c r="C24" s="9"/>
    </row>
    <row r="25" spans="1:13" ht="15.75" customHeight="1" x14ac:dyDescent="0.25">
      <c r="A25" s="42"/>
      <c r="B25" s="43" t="s">
        <v>15</v>
      </c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6" customHeight="1" x14ac:dyDescent="0.25">
      <c r="A26" s="42"/>
      <c r="B26" s="42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5.75" customHeight="1" x14ac:dyDescent="0.25">
      <c r="A27" s="42"/>
      <c r="B27" s="43" t="s">
        <v>16</v>
      </c>
      <c r="C27" s="43" t="s">
        <v>22</v>
      </c>
      <c r="D27" s="44"/>
      <c r="E27" s="44"/>
      <c r="F27" s="44"/>
      <c r="G27" s="45" t="s">
        <v>37</v>
      </c>
      <c r="H27" s="44"/>
      <c r="I27" s="44"/>
      <c r="J27" s="44"/>
      <c r="K27" s="44"/>
      <c r="L27" s="44"/>
      <c r="M27" s="44"/>
    </row>
    <row r="28" spans="1:13" ht="13.2" x14ac:dyDescent="0.25">
      <c r="A28" s="42"/>
      <c r="B28" s="36" t="s">
        <v>53</v>
      </c>
      <c r="C28" s="42" t="s">
        <v>23</v>
      </c>
      <c r="D28" s="44"/>
      <c r="E28" s="44"/>
      <c r="F28" s="44"/>
      <c r="G28" s="42" t="s">
        <v>38</v>
      </c>
      <c r="H28" s="44"/>
      <c r="I28" s="44"/>
      <c r="J28" s="44"/>
      <c r="K28" s="44"/>
      <c r="L28" s="44"/>
      <c r="M28" s="44"/>
    </row>
    <row r="29" spans="1:13" ht="13.2" x14ac:dyDescent="0.25">
      <c r="A29" s="42"/>
      <c r="B29" s="36" t="s">
        <v>54</v>
      </c>
      <c r="C29" s="42" t="s">
        <v>24</v>
      </c>
      <c r="D29" s="44"/>
      <c r="E29" s="44"/>
      <c r="F29" s="44"/>
      <c r="G29" s="42" t="s">
        <v>39</v>
      </c>
      <c r="H29" s="44"/>
      <c r="I29" s="44"/>
      <c r="J29" s="44"/>
      <c r="K29" s="44"/>
      <c r="L29" s="44"/>
      <c r="M29" s="44"/>
    </row>
    <row r="30" spans="1:13" ht="13.2" x14ac:dyDescent="0.25">
      <c r="A30" s="42"/>
      <c r="B30" s="36" t="s">
        <v>55</v>
      </c>
      <c r="C30" s="42" t="s">
        <v>25</v>
      </c>
      <c r="D30" s="44"/>
      <c r="E30" s="44"/>
      <c r="F30" s="44"/>
      <c r="G30" s="42" t="s">
        <v>40</v>
      </c>
      <c r="H30" s="44"/>
      <c r="I30" s="44"/>
      <c r="J30" s="44"/>
      <c r="K30" s="44"/>
      <c r="L30" s="44"/>
      <c r="M30" s="44"/>
    </row>
    <row r="31" spans="1:13" ht="13.2" x14ac:dyDescent="0.25">
      <c r="A31" s="42"/>
      <c r="B31" s="36" t="s">
        <v>56</v>
      </c>
      <c r="C31" s="42" t="s">
        <v>26</v>
      </c>
      <c r="D31" s="44"/>
      <c r="E31" s="44"/>
      <c r="F31" s="44"/>
      <c r="G31" s="42" t="s">
        <v>41</v>
      </c>
      <c r="H31" s="44"/>
      <c r="I31" s="44"/>
      <c r="J31" s="44"/>
      <c r="K31" s="44"/>
      <c r="L31" s="44"/>
      <c r="M31" s="44"/>
    </row>
    <row r="32" spans="1:13" ht="12.75" customHeight="1" x14ac:dyDescent="0.25">
      <c r="A32" s="42"/>
      <c r="B32" s="42"/>
      <c r="C32" s="42"/>
      <c r="D32" s="44"/>
      <c r="E32" s="44"/>
      <c r="F32" s="44"/>
      <c r="G32" s="42" t="s">
        <v>42</v>
      </c>
      <c r="H32" s="44"/>
      <c r="I32" s="44"/>
      <c r="J32" s="44"/>
      <c r="K32" s="44"/>
      <c r="L32" s="44"/>
      <c r="M32" s="44"/>
    </row>
    <row r="33" spans="1:13" ht="15.75" customHeight="1" x14ac:dyDescent="0.25">
      <c r="A33" s="42"/>
      <c r="B33" s="43" t="s">
        <v>17</v>
      </c>
      <c r="C33" s="45" t="s">
        <v>27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3.2" x14ac:dyDescent="0.25">
      <c r="A34" s="42"/>
      <c r="B34" s="42" t="s">
        <v>18</v>
      </c>
      <c r="C34" s="42" t="s">
        <v>28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3.2" x14ac:dyDescent="0.25">
      <c r="A35" s="42"/>
      <c r="B35" s="42" t="s">
        <v>19</v>
      </c>
      <c r="C35" s="42" t="s">
        <v>29</v>
      </c>
      <c r="D35"/>
      <c r="E35"/>
      <c r="F35"/>
      <c r="G35"/>
      <c r="H35"/>
      <c r="I35"/>
      <c r="J35"/>
      <c r="K35"/>
      <c r="L35"/>
      <c r="M35"/>
    </row>
    <row r="36" spans="1:13" ht="13.2" x14ac:dyDescent="0.25">
      <c r="A36" s="42"/>
      <c r="B36" s="42" t="s">
        <v>20</v>
      </c>
      <c r="C36" s="42" t="s">
        <v>30</v>
      </c>
      <c r="D36"/>
      <c r="E36"/>
      <c r="F36"/>
      <c r="G36"/>
      <c r="H36"/>
      <c r="I36"/>
      <c r="J36"/>
      <c r="K36"/>
      <c r="L36"/>
      <c r="M36"/>
    </row>
    <row r="37" spans="1:13" ht="13.2" x14ac:dyDescent="0.25">
      <c r="A37" s="42"/>
      <c r="B37" s="42" t="s">
        <v>21</v>
      </c>
      <c r="C37" s="42" t="s">
        <v>31</v>
      </c>
      <c r="D37"/>
      <c r="E37"/>
      <c r="F37"/>
      <c r="G37"/>
      <c r="H37"/>
      <c r="I37"/>
      <c r="J37"/>
      <c r="K37"/>
      <c r="L37"/>
      <c r="M37"/>
    </row>
    <row r="38" spans="1:13" ht="13.2" x14ac:dyDescent="0.25">
      <c r="A38" s="42"/>
      <c r="B38" s="36" t="s">
        <v>48</v>
      </c>
      <c r="C38" s="42" t="s">
        <v>32</v>
      </c>
      <c r="D38"/>
      <c r="E38"/>
      <c r="F38"/>
      <c r="G38"/>
      <c r="H38"/>
      <c r="I38"/>
      <c r="J38"/>
      <c r="K38"/>
      <c r="L38"/>
      <c r="M38"/>
    </row>
    <row r="39" spans="1:13" ht="13.2" x14ac:dyDescent="0.25">
      <c r="A39" s="42"/>
      <c r="B39" s="42"/>
      <c r="C39" s="42" t="s">
        <v>33</v>
      </c>
      <c r="D39"/>
      <c r="E39"/>
      <c r="F39"/>
      <c r="G39"/>
      <c r="H39"/>
      <c r="I39"/>
      <c r="J39"/>
      <c r="K39"/>
      <c r="L39"/>
      <c r="M39"/>
    </row>
    <row r="40" spans="1:13" ht="15.75" customHeight="1" x14ac:dyDescent="0.25">
      <c r="A40" s="42"/>
      <c r="C40" s="42" t="s">
        <v>34</v>
      </c>
      <c r="D40"/>
      <c r="E40"/>
      <c r="F40"/>
      <c r="G40"/>
      <c r="H40"/>
      <c r="I40"/>
      <c r="J40"/>
      <c r="K40"/>
      <c r="L40"/>
      <c r="M40"/>
    </row>
    <row r="41" spans="1:13" ht="13.2" x14ac:dyDescent="0.25">
      <c r="A41" s="42"/>
      <c r="C41" s="42" t="s">
        <v>35</v>
      </c>
      <c r="D41"/>
      <c r="E41"/>
      <c r="F41"/>
      <c r="G41"/>
      <c r="H41"/>
      <c r="I41"/>
      <c r="J41"/>
      <c r="K41"/>
      <c r="L41"/>
      <c r="M41"/>
    </row>
    <row r="42" spans="1:13" ht="13.2" x14ac:dyDescent="0.25">
      <c r="A42" s="42"/>
      <c r="C42" s="42" t="s">
        <v>36</v>
      </c>
      <c r="D42"/>
      <c r="E42"/>
      <c r="F42"/>
      <c r="G42"/>
      <c r="H42"/>
      <c r="I42"/>
      <c r="J42"/>
      <c r="K42"/>
      <c r="L42"/>
      <c r="M42"/>
    </row>
    <row r="43" spans="1:13" ht="13.2" x14ac:dyDescent="0.25">
      <c r="A43" s="42"/>
      <c r="C43" s="36" t="s">
        <v>57</v>
      </c>
      <c r="D43"/>
      <c r="E43"/>
      <c r="F43"/>
      <c r="G43"/>
      <c r="H43"/>
      <c r="I43"/>
      <c r="J43"/>
      <c r="K43"/>
      <c r="L43"/>
      <c r="M43"/>
    </row>
    <row r="44" spans="1:13" ht="13.2" x14ac:dyDescent="0.25">
      <c r="A44" s="42"/>
      <c r="C44" s="36" t="s">
        <v>49</v>
      </c>
      <c r="D44"/>
      <c r="E44"/>
      <c r="F44"/>
      <c r="G44"/>
      <c r="H44"/>
      <c r="I44"/>
      <c r="J44"/>
      <c r="K44"/>
      <c r="L44"/>
      <c r="M44"/>
    </row>
    <row r="45" spans="1:13" ht="15.75" customHeight="1" x14ac:dyDescent="0.25">
      <c r="A45" s="42"/>
      <c r="B45" s="43"/>
      <c r="C45" s="42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6" customHeight="1" x14ac:dyDescent="0.25">
      <c r="A46" s="42"/>
      <c r="B46" s="42"/>
      <c r="C46" s="42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15.75" customHeight="1" x14ac:dyDescent="0.25">
      <c r="A47" s="42"/>
      <c r="B47" s="43"/>
      <c r="C47" s="43"/>
      <c r="D47" s="44"/>
      <c r="E47" s="44"/>
      <c r="F47" s="44"/>
      <c r="G47" s="43"/>
      <c r="H47" s="44"/>
      <c r="I47" s="44"/>
      <c r="J47" s="44"/>
      <c r="K47" s="44"/>
      <c r="L47" s="44"/>
      <c r="M47" s="44"/>
    </row>
    <row r="48" spans="1:13" ht="13.2" x14ac:dyDescent="0.25">
      <c r="A48" s="42"/>
      <c r="B48" s="36"/>
      <c r="C48" s="42"/>
      <c r="D48" s="44"/>
      <c r="E48" s="44"/>
      <c r="F48" s="44"/>
      <c r="G48" s="42"/>
      <c r="H48" s="44"/>
      <c r="I48" s="44"/>
      <c r="J48" s="44"/>
      <c r="K48" s="44"/>
      <c r="L48" s="44"/>
      <c r="M48" s="44"/>
    </row>
    <row r="49" spans="1:13" ht="13.2" x14ac:dyDescent="0.25">
      <c r="A49" s="42"/>
      <c r="B49" s="36"/>
      <c r="C49" s="42"/>
      <c r="D49" s="44"/>
      <c r="E49" s="44"/>
      <c r="F49" s="44"/>
      <c r="G49" s="42"/>
      <c r="H49" s="44"/>
      <c r="I49" s="44"/>
      <c r="J49" s="44"/>
      <c r="K49" s="44"/>
      <c r="L49" s="44"/>
      <c r="M49" s="44"/>
    </row>
    <row r="50" spans="1:13" ht="13.2" x14ac:dyDescent="0.25">
      <c r="A50" s="42"/>
      <c r="B50" s="36"/>
      <c r="C50" s="42"/>
      <c r="D50" s="44"/>
      <c r="E50" s="44"/>
      <c r="F50" s="44"/>
      <c r="G50" s="42"/>
      <c r="H50" s="44"/>
      <c r="I50" s="44"/>
      <c r="J50" s="44"/>
      <c r="K50" s="44"/>
      <c r="L50" s="44"/>
      <c r="M50" s="44"/>
    </row>
    <row r="51" spans="1:13" ht="13.2" x14ac:dyDescent="0.25">
      <c r="A51" s="42"/>
      <c r="B51" s="36"/>
      <c r="C51" s="42"/>
      <c r="D51" s="44"/>
      <c r="E51" s="44"/>
      <c r="F51" s="44"/>
      <c r="G51" s="42"/>
      <c r="H51" s="44"/>
      <c r="I51" s="44"/>
      <c r="J51" s="44"/>
      <c r="K51" s="44"/>
      <c r="L51" s="44"/>
      <c r="M51" s="44"/>
    </row>
    <row r="52" spans="1:13" ht="12.75" customHeight="1" x14ac:dyDescent="0.25">
      <c r="A52" s="42"/>
      <c r="B52" s="42"/>
      <c r="C52" s="42"/>
      <c r="D52" s="44"/>
      <c r="E52" s="44"/>
      <c r="F52" s="44"/>
      <c r="G52" s="42"/>
      <c r="H52" s="44"/>
      <c r="I52" s="44"/>
      <c r="J52" s="44"/>
      <c r="K52" s="44"/>
      <c r="L52" s="44"/>
      <c r="M52" s="44"/>
    </row>
    <row r="53" spans="1:13" ht="15.75" customHeight="1" x14ac:dyDescent="0.25">
      <c r="A53" s="42"/>
      <c r="B53" s="43"/>
      <c r="C53" s="43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ht="13.2" x14ac:dyDescent="0.25">
      <c r="A54" s="42"/>
      <c r="B54" s="42"/>
      <c r="C54" s="42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ht="13.2" x14ac:dyDescent="0.25">
      <c r="A55" s="42"/>
      <c r="B55" s="42"/>
      <c r="C55" s="42"/>
      <c r="D55"/>
      <c r="E55"/>
      <c r="F55"/>
      <c r="G55"/>
      <c r="H55"/>
      <c r="I55"/>
      <c r="J55"/>
      <c r="K55"/>
      <c r="L55"/>
      <c r="M55"/>
    </row>
    <row r="56" spans="1:13" ht="13.2" x14ac:dyDescent="0.25">
      <c r="A56" s="42"/>
      <c r="B56" s="42"/>
      <c r="C56" s="42"/>
      <c r="D56"/>
      <c r="E56"/>
      <c r="F56"/>
      <c r="G56"/>
      <c r="H56"/>
      <c r="I56"/>
      <c r="J56"/>
      <c r="K56"/>
      <c r="L56"/>
      <c r="M56"/>
    </row>
    <row r="57" spans="1:13" ht="13.2" x14ac:dyDescent="0.25">
      <c r="A57" s="42"/>
      <c r="B57" s="42"/>
      <c r="C57" s="42"/>
      <c r="D57"/>
      <c r="E57"/>
      <c r="F57"/>
      <c r="G57"/>
      <c r="H57"/>
      <c r="I57"/>
      <c r="J57"/>
      <c r="K57"/>
      <c r="L57"/>
      <c r="M57"/>
    </row>
    <row r="58" spans="1:13" ht="13.2" x14ac:dyDescent="0.25">
      <c r="A58" s="42"/>
      <c r="B58" s="36"/>
      <c r="C58" s="42"/>
      <c r="D58"/>
      <c r="E58"/>
      <c r="F58"/>
      <c r="G58"/>
      <c r="H58"/>
      <c r="I58"/>
      <c r="J58"/>
      <c r="K58"/>
      <c r="L58"/>
      <c r="M58"/>
    </row>
    <row r="59" spans="1:13" ht="13.2" x14ac:dyDescent="0.25">
      <c r="A59" s="42"/>
      <c r="B59" s="42"/>
      <c r="C59" s="42"/>
      <c r="D59"/>
      <c r="E59"/>
      <c r="F59"/>
      <c r="G59"/>
      <c r="H59"/>
      <c r="I59"/>
      <c r="J59"/>
      <c r="K59"/>
      <c r="L59"/>
      <c r="M59"/>
    </row>
    <row r="60" spans="1:13" ht="15.75" customHeight="1" x14ac:dyDescent="0.25">
      <c r="A60" s="42"/>
      <c r="C60" s="42"/>
      <c r="D60"/>
      <c r="E60"/>
      <c r="F60"/>
      <c r="G60"/>
      <c r="H60"/>
      <c r="I60"/>
      <c r="J60"/>
      <c r="K60"/>
      <c r="L60"/>
      <c r="M60"/>
    </row>
    <row r="61" spans="1:13" ht="13.2" x14ac:dyDescent="0.25">
      <c r="A61" s="42"/>
      <c r="C61" s="42"/>
      <c r="D61"/>
      <c r="E61"/>
      <c r="F61"/>
      <c r="G61"/>
      <c r="H61"/>
      <c r="I61"/>
      <c r="J61"/>
      <c r="K61"/>
      <c r="L61"/>
      <c r="M61"/>
    </row>
    <row r="62" spans="1:13" ht="13.2" x14ac:dyDescent="0.25">
      <c r="A62" s="42"/>
      <c r="C62" s="42"/>
      <c r="D62"/>
      <c r="E62"/>
      <c r="F62"/>
      <c r="G62"/>
      <c r="H62"/>
      <c r="I62"/>
      <c r="J62"/>
      <c r="K62"/>
      <c r="L62"/>
      <c r="M62"/>
    </row>
    <row r="63" spans="1:13" ht="13.2" x14ac:dyDescent="0.25">
      <c r="A63" s="42"/>
      <c r="C63" s="36"/>
      <c r="D63"/>
      <c r="E63"/>
      <c r="F63"/>
      <c r="G63"/>
      <c r="H63"/>
      <c r="I63"/>
      <c r="J63"/>
      <c r="K63"/>
      <c r="L63"/>
      <c r="M63"/>
    </row>
    <row r="64" spans="1:13" ht="13.2" x14ac:dyDescent="0.25">
      <c r="A64" s="42"/>
      <c r="C64" s="36"/>
      <c r="D64"/>
      <c r="E64"/>
      <c r="F64"/>
      <c r="G64"/>
      <c r="H64"/>
      <c r="I64"/>
      <c r="J64"/>
      <c r="K64"/>
      <c r="L64"/>
      <c r="M64"/>
    </row>
    <row r="65" spans="1:6" ht="13.2" x14ac:dyDescent="0.25">
      <c r="A65" s="9"/>
      <c r="B65" s="9"/>
      <c r="C65" s="9"/>
    </row>
    <row r="66" spans="1:6" ht="13.2" x14ac:dyDescent="0.25">
      <c r="A66" s="9"/>
      <c r="B66" s="9"/>
      <c r="C66" s="9"/>
    </row>
    <row r="67" spans="1:6" ht="13.2" x14ac:dyDescent="0.25">
      <c r="A67" s="9"/>
      <c r="B67" s="9"/>
      <c r="C67" s="9"/>
    </row>
    <row r="68" spans="1:6" ht="13.2" x14ac:dyDescent="0.25">
      <c r="A68" s="9"/>
      <c r="B68" s="9"/>
      <c r="C68" s="9"/>
    </row>
    <row r="69" spans="1:6" ht="13.2" x14ac:dyDescent="0.25">
      <c r="A69" s="9"/>
      <c r="B69" s="9"/>
      <c r="C69" s="9"/>
    </row>
    <row r="70" spans="1:6" ht="13.2" x14ac:dyDescent="0.25">
      <c r="A70" s="9"/>
      <c r="B70" s="9"/>
      <c r="C70" s="9"/>
    </row>
    <row r="71" spans="1:6" ht="13.2" x14ac:dyDescent="0.25">
      <c r="A71" s="9"/>
      <c r="B71" s="9"/>
      <c r="C71" s="9"/>
    </row>
    <row r="72" spans="1:6" ht="13.2" x14ac:dyDescent="0.25">
      <c r="A72" s="9"/>
      <c r="B72" s="9"/>
      <c r="C72" s="9"/>
    </row>
    <row r="73" spans="1:6" ht="13.2" x14ac:dyDescent="0.25">
      <c r="A73" s="9"/>
      <c r="B73" s="9"/>
      <c r="C73" s="9"/>
    </row>
    <row r="74" spans="1:6" ht="13.2" x14ac:dyDescent="0.25">
      <c r="A74" s="9"/>
      <c r="B74" s="9"/>
      <c r="C74" s="9"/>
    </row>
    <row r="75" spans="1:6" ht="13.2" x14ac:dyDescent="0.25">
      <c r="A75" s="9"/>
      <c r="B75" s="9"/>
      <c r="C75" s="9"/>
    </row>
    <row r="76" spans="1:6" ht="13.2" x14ac:dyDescent="0.25">
      <c r="A76" s="9"/>
      <c r="B76" s="9"/>
      <c r="C76" s="9"/>
    </row>
    <row r="77" spans="1:6" ht="15" customHeight="1" x14ac:dyDescent="0.3">
      <c r="A77" s="9"/>
      <c r="B77" s="9"/>
      <c r="C77" s="9"/>
      <c r="D77" s="25"/>
      <c r="E77" s="25"/>
      <c r="F77" s="25"/>
    </row>
    <row r="78" spans="1:6" ht="15" customHeight="1" x14ac:dyDescent="0.3">
      <c r="A78" s="9"/>
      <c r="B78" s="9"/>
      <c r="C78" s="9"/>
      <c r="D78" s="25"/>
      <c r="E78" s="25"/>
      <c r="F78" s="25"/>
    </row>
  </sheetData>
  <printOptions horizont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B1" workbookViewId="0">
      <selection activeCell="M22" sqref="M22"/>
    </sheetView>
  </sheetViews>
  <sheetFormatPr defaultColWidth="8" defaultRowHeight="12.75" customHeight="1" x14ac:dyDescent="0.25"/>
  <cols>
    <col min="1" max="1" width="6.44140625" hidden="1" customWidth="1"/>
    <col min="2" max="2" width="64" customWidth="1"/>
    <col min="3" max="3" width="25.5546875" customWidth="1"/>
    <col min="4" max="4" width="16.109375" style="19" customWidth="1"/>
    <col min="5" max="5" width="10.5546875" style="19" customWidth="1"/>
    <col min="6" max="9" width="9.44140625" style="19" customWidth="1"/>
    <col min="10" max="10" width="12.6640625" style="19" customWidth="1"/>
    <col min="11" max="11" width="15" style="19" customWidth="1"/>
    <col min="12" max="12" width="14.44140625" style="19" customWidth="1"/>
    <col min="13" max="13" width="15.33203125" style="19" customWidth="1"/>
  </cols>
  <sheetData>
    <row r="1" spans="1:13" s="9" customFormat="1" ht="13.2" x14ac:dyDescent="0.25"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6" customFormat="1" ht="20.25" customHeight="1" x14ac:dyDescent="0.4">
      <c r="A2" s="7"/>
      <c r="B2" s="16" t="s">
        <v>58</v>
      </c>
      <c r="C2" s="23"/>
      <c r="D2" s="19"/>
      <c r="E2" s="23"/>
      <c r="F2" s="23"/>
      <c r="G2" s="23"/>
      <c r="H2" s="23"/>
      <c r="I2" s="23"/>
      <c r="J2" s="23"/>
      <c r="K2" s="23"/>
      <c r="L2" s="23"/>
      <c r="M2" s="23"/>
    </row>
    <row r="3" spans="1:13" s="9" customFormat="1" ht="13.2" x14ac:dyDescent="0.25"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7" customFormat="1" ht="18.75" customHeight="1" x14ac:dyDescent="0.25">
      <c r="B4" s="34" t="s">
        <v>46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9" customFormat="1" ht="13.2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s="16" customFormat="1" ht="21" customHeight="1" x14ac:dyDescent="0.4">
      <c r="A6" s="7"/>
      <c r="B6" s="46" t="s">
        <v>68</v>
      </c>
      <c r="C6" s="1"/>
      <c r="D6" s="19"/>
      <c r="E6" s="19"/>
      <c r="F6" s="19"/>
      <c r="G6" s="19"/>
      <c r="H6" s="19"/>
      <c r="I6" s="19"/>
      <c r="J6" s="23"/>
      <c r="K6" s="23"/>
      <c r="L6" s="23"/>
      <c r="M6" s="23"/>
    </row>
    <row r="7" spans="1:13" s="9" customFormat="1" ht="13.2" x14ac:dyDescent="0.25">
      <c r="B7" s="5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s="24" customFormat="1" ht="38.25" customHeight="1" x14ac:dyDescent="0.25">
      <c r="A8" s="18"/>
      <c r="B8" s="35" t="s">
        <v>47</v>
      </c>
      <c r="C8" s="27" t="s">
        <v>0</v>
      </c>
      <c r="D8" s="35" t="s">
        <v>52</v>
      </c>
      <c r="E8" s="27" t="s">
        <v>1</v>
      </c>
      <c r="F8" s="27" t="s">
        <v>2</v>
      </c>
      <c r="G8" s="27" t="s">
        <v>3</v>
      </c>
      <c r="H8" s="27" t="s">
        <v>4</v>
      </c>
      <c r="I8" s="27" t="s">
        <v>5</v>
      </c>
      <c r="J8" s="27" t="s">
        <v>6</v>
      </c>
      <c r="K8" s="27" t="s">
        <v>7</v>
      </c>
      <c r="L8" s="27" t="s">
        <v>8</v>
      </c>
      <c r="M8" s="27" t="s">
        <v>9</v>
      </c>
    </row>
    <row r="9" spans="1:13" s="9" customFormat="1" ht="17.25" customHeight="1" x14ac:dyDescent="0.25">
      <c r="B9" s="10"/>
      <c r="C9" s="10"/>
      <c r="D9" s="11"/>
      <c r="E9" s="14"/>
      <c r="F9" s="17"/>
      <c r="G9" s="17"/>
      <c r="H9" s="17"/>
      <c r="I9" s="17"/>
      <c r="J9" s="17"/>
      <c r="K9" s="17"/>
      <c r="L9" s="17"/>
      <c r="M9" s="17"/>
    </row>
    <row r="10" spans="1:13" s="22" customFormat="1" ht="25.5" customHeight="1" x14ac:dyDescent="0.25">
      <c r="A10" s="8" t="s">
        <v>10</v>
      </c>
      <c r="B10" s="3" t="s">
        <v>59</v>
      </c>
      <c r="C10" s="37" t="s">
        <v>50</v>
      </c>
      <c r="D10" s="39">
        <v>152</v>
      </c>
      <c r="E10" s="39">
        <v>8.25</v>
      </c>
      <c r="F10" s="39"/>
      <c r="G10" s="39"/>
      <c r="H10" s="39"/>
      <c r="I10" s="39"/>
      <c r="J10" s="39">
        <f>SUM(E10:I10)</f>
        <v>8.25</v>
      </c>
      <c r="K10" s="39">
        <f>D10-J10</f>
        <v>143.75</v>
      </c>
      <c r="L10" s="20">
        <f>J10/D10</f>
        <v>5.4276315789473686E-2</v>
      </c>
      <c r="M10" s="20">
        <f>K10/D10</f>
        <v>0.94572368421052633</v>
      </c>
    </row>
    <row r="11" spans="1:13" s="22" customFormat="1" ht="25.5" customHeight="1" x14ac:dyDescent="0.25">
      <c r="A11" s="8" t="s">
        <v>11</v>
      </c>
      <c r="B11" s="30" t="s">
        <v>43</v>
      </c>
      <c r="C11" s="6"/>
      <c r="D11" s="39">
        <v>1787</v>
      </c>
      <c r="E11" s="39">
        <v>122.75</v>
      </c>
      <c r="F11" s="39">
        <v>133.25</v>
      </c>
      <c r="G11" s="39"/>
      <c r="H11" s="39">
        <v>63.5</v>
      </c>
      <c r="I11" s="39"/>
      <c r="J11" s="39">
        <f>SUM(E11:I11)</f>
        <v>319.5</v>
      </c>
      <c r="K11" s="39">
        <f>D11-J11</f>
        <v>1467.5</v>
      </c>
      <c r="L11" s="20">
        <f>J11/D11</f>
        <v>0.17879127028539452</v>
      </c>
      <c r="M11" s="20">
        <f>K11/D11</f>
        <v>0.82120872971460546</v>
      </c>
    </row>
    <row r="12" spans="1:13" s="22" customFormat="1" ht="25.5" customHeight="1" x14ac:dyDescent="0.25">
      <c r="A12" s="29"/>
      <c r="B12" s="31" t="s">
        <v>60</v>
      </c>
      <c r="C12" s="6"/>
      <c r="D12" s="39">
        <v>1672</v>
      </c>
      <c r="E12" s="39">
        <v>23</v>
      </c>
      <c r="F12" s="39">
        <v>28.25</v>
      </c>
      <c r="G12" s="39"/>
      <c r="H12" s="39">
        <v>38</v>
      </c>
      <c r="I12" s="39"/>
      <c r="J12" s="39">
        <f>SUM(E12:I12)</f>
        <v>89.25</v>
      </c>
      <c r="K12" s="39">
        <f>D12-J12</f>
        <v>1582.75</v>
      </c>
      <c r="L12" s="20">
        <f>J12/D12</f>
        <v>5.3379186602870811E-2</v>
      </c>
      <c r="M12" s="20">
        <f>K12/D12</f>
        <v>0.94662081339712922</v>
      </c>
    </row>
    <row r="13" spans="1:13" s="9" customFormat="1" ht="9" customHeight="1" x14ac:dyDescent="0.25">
      <c r="B13" s="4"/>
      <c r="C13" s="15"/>
      <c r="D13" s="40"/>
      <c r="E13" s="40"/>
      <c r="F13" s="40"/>
      <c r="G13" s="40"/>
      <c r="H13" s="40"/>
      <c r="I13" s="40"/>
      <c r="J13" s="40"/>
      <c r="K13" s="40"/>
      <c r="L13" s="28"/>
      <c r="M13" s="28"/>
    </row>
    <row r="14" spans="1:13" s="22" customFormat="1" ht="25.5" customHeight="1" x14ac:dyDescent="0.25">
      <c r="A14" s="8" t="s">
        <v>12</v>
      </c>
      <c r="B14" s="3" t="s">
        <v>63</v>
      </c>
      <c r="C14" s="37" t="s">
        <v>51</v>
      </c>
      <c r="D14" s="39">
        <v>152</v>
      </c>
      <c r="E14" s="39"/>
      <c r="F14" s="39"/>
      <c r="G14" s="39"/>
      <c r="H14" s="39"/>
      <c r="I14" s="39"/>
      <c r="J14" s="39">
        <f>SUM(E14:I14)</f>
        <v>0</v>
      </c>
      <c r="K14" s="39">
        <f>D14-J14</f>
        <v>152</v>
      </c>
      <c r="L14" s="20">
        <f>J14/D14</f>
        <v>0</v>
      </c>
      <c r="M14" s="20">
        <f>K14/D14</f>
        <v>1</v>
      </c>
    </row>
    <row r="15" spans="1:13" s="22" customFormat="1" ht="25.5" customHeight="1" x14ac:dyDescent="0.25">
      <c r="A15" s="8"/>
      <c r="B15" s="3" t="s">
        <v>64</v>
      </c>
      <c r="C15" s="37" t="s">
        <v>65</v>
      </c>
      <c r="D15" s="39">
        <v>152</v>
      </c>
      <c r="E15" s="39">
        <v>5</v>
      </c>
      <c r="F15" s="39"/>
      <c r="G15" s="39"/>
      <c r="H15" s="39"/>
      <c r="I15" s="39"/>
      <c r="J15" s="39">
        <f>SUM(E15:I15)</f>
        <v>5</v>
      </c>
      <c r="K15" s="39">
        <f>D15-J15</f>
        <v>147</v>
      </c>
      <c r="L15" s="20">
        <f>J15/D15</f>
        <v>3.2894736842105261E-2</v>
      </c>
      <c r="M15" s="20">
        <f>K15/D15</f>
        <v>0.96710526315789469</v>
      </c>
    </row>
    <row r="16" spans="1:13" s="22" customFormat="1" ht="25.5" customHeight="1" x14ac:dyDescent="0.25">
      <c r="A16" s="8" t="s">
        <v>13</v>
      </c>
      <c r="B16" s="33" t="s">
        <v>45</v>
      </c>
      <c r="C16" s="6"/>
      <c r="D16" s="39">
        <v>1672</v>
      </c>
      <c r="E16" s="39">
        <v>87</v>
      </c>
      <c r="F16" s="39"/>
      <c r="G16" s="39"/>
      <c r="H16" s="39"/>
      <c r="I16" s="39"/>
      <c r="J16" s="39">
        <f>SUM(E16:I16)</f>
        <v>87</v>
      </c>
      <c r="K16" s="39">
        <f>D16-J16</f>
        <v>1585</v>
      </c>
      <c r="L16" s="20">
        <f>J16/D16</f>
        <v>5.2033492822966508E-2</v>
      </c>
      <c r="M16" s="20">
        <f>K16/D16</f>
        <v>0.94796650717703346</v>
      </c>
    </row>
    <row r="17" spans="1:13" s="22" customFormat="1" ht="25.5" customHeight="1" x14ac:dyDescent="0.25">
      <c r="A17" s="8" t="s">
        <v>14</v>
      </c>
      <c r="B17" s="33" t="s">
        <v>61</v>
      </c>
      <c r="C17" s="6"/>
      <c r="D17" s="39">
        <v>10619.5</v>
      </c>
      <c r="E17" s="39">
        <v>712</v>
      </c>
      <c r="F17" s="39">
        <v>204</v>
      </c>
      <c r="G17" s="39"/>
      <c r="H17" s="39">
        <v>8.25</v>
      </c>
      <c r="I17" s="39"/>
      <c r="J17" s="39">
        <f>SUM(E17:I17)</f>
        <v>924.25</v>
      </c>
      <c r="K17" s="39">
        <f>D17-J17</f>
        <v>9695.25</v>
      </c>
      <c r="L17" s="20">
        <f>J17/D17</f>
        <v>8.7033287819577199E-2</v>
      </c>
      <c r="M17" s="20">
        <f>K17/D17</f>
        <v>0.9129667121804228</v>
      </c>
    </row>
    <row r="18" spans="1:13" s="22" customFormat="1" ht="25.5" customHeight="1" x14ac:dyDescent="0.25">
      <c r="A18" s="29"/>
      <c r="B18" s="33" t="s">
        <v>62</v>
      </c>
      <c r="C18" s="6"/>
      <c r="D18" s="39">
        <v>760</v>
      </c>
      <c r="E18" s="39">
        <v>15.75</v>
      </c>
      <c r="F18" s="39"/>
      <c r="G18" s="39"/>
      <c r="H18" s="39"/>
      <c r="I18" s="39"/>
      <c r="J18" s="39">
        <f>SUM(E18:I18)</f>
        <v>15.75</v>
      </c>
      <c r="K18" s="39">
        <f>D18-J18</f>
        <v>744.25</v>
      </c>
      <c r="L18" s="20">
        <f>J18/D18</f>
        <v>2.0723684210526314E-2</v>
      </c>
      <c r="M18" s="20">
        <f>K18/D18</f>
        <v>0.97927631578947372</v>
      </c>
    </row>
    <row r="19" spans="1:13" ht="4.5" customHeight="1" x14ac:dyDescent="0.25">
      <c r="A19" s="9"/>
      <c r="B19" s="21"/>
      <c r="C19" s="21"/>
      <c r="D19" s="12"/>
      <c r="E19" s="12"/>
      <c r="F19" s="12"/>
      <c r="G19" s="12"/>
      <c r="H19" s="12"/>
      <c r="I19" s="12"/>
      <c r="J19" s="12"/>
      <c r="K19" s="12"/>
      <c r="L19" s="17"/>
      <c r="M19" s="17"/>
    </row>
    <row r="20" spans="1:13" ht="22.2" customHeight="1" x14ac:dyDescent="0.25">
      <c r="A20" s="9"/>
      <c r="B20" s="3" t="s">
        <v>71</v>
      </c>
      <c r="C20" s="37" t="s">
        <v>67</v>
      </c>
      <c r="D20" s="39">
        <v>152</v>
      </c>
      <c r="E20" s="39"/>
      <c r="F20" s="39"/>
      <c r="G20" s="39"/>
      <c r="H20" s="39"/>
      <c r="I20" s="39"/>
      <c r="J20" s="39">
        <f>SUM(E20:I20)</f>
        <v>0</v>
      </c>
      <c r="K20" s="39">
        <f>D20-J20</f>
        <v>152</v>
      </c>
      <c r="L20" s="20">
        <f>J20/D20</f>
        <v>0</v>
      </c>
      <c r="M20" s="20">
        <f>K20/D20</f>
        <v>1</v>
      </c>
    </row>
    <row r="21" spans="1:13" ht="4.5" customHeight="1" x14ac:dyDescent="0.25">
      <c r="A21" s="9"/>
      <c r="B21" s="21"/>
      <c r="C21" s="21"/>
      <c r="D21" s="12"/>
      <c r="E21" s="12"/>
      <c r="F21" s="12"/>
      <c r="G21" s="12"/>
      <c r="H21" s="12"/>
      <c r="I21" s="12"/>
      <c r="J21" s="12"/>
      <c r="K21" s="12"/>
      <c r="L21" s="17"/>
      <c r="M21" s="17"/>
    </row>
    <row r="22" spans="1:13" s="25" customFormat="1" ht="15.75" customHeight="1" x14ac:dyDescent="0.3">
      <c r="A22" s="13"/>
      <c r="B22" s="32" t="s">
        <v>44</v>
      </c>
      <c r="C22" s="2"/>
      <c r="D22" s="38">
        <f t="shared" ref="D22:J22" si="0">SUM(D10:D20)</f>
        <v>17118.5</v>
      </c>
      <c r="E22" s="38">
        <f t="shared" si="0"/>
        <v>973.75</v>
      </c>
      <c r="F22" s="38">
        <f t="shared" si="0"/>
        <v>365.5</v>
      </c>
      <c r="G22" s="38">
        <f t="shared" si="0"/>
        <v>0</v>
      </c>
      <c r="H22" s="38">
        <f t="shared" si="0"/>
        <v>109.75</v>
      </c>
      <c r="I22" s="38">
        <f t="shared" si="0"/>
        <v>0</v>
      </c>
      <c r="J22" s="38">
        <f t="shared" si="0"/>
        <v>1449</v>
      </c>
      <c r="K22" s="38">
        <f>D22-J22</f>
        <v>15669.5</v>
      </c>
      <c r="L22" s="41">
        <f>J22/D22</f>
        <v>8.4645266816601922E-2</v>
      </c>
      <c r="M22" s="41">
        <f>K22/D22</f>
        <v>0.91535473318339811</v>
      </c>
    </row>
    <row r="23" spans="1:13" ht="13.2" x14ac:dyDescent="0.25">
      <c r="A23" s="9"/>
      <c r="B23" s="9"/>
      <c r="C23" s="9"/>
    </row>
    <row r="24" spans="1:13" ht="13.2" x14ac:dyDescent="0.25">
      <c r="A24" s="9"/>
      <c r="B24" s="9"/>
      <c r="C24" s="9"/>
    </row>
    <row r="25" spans="1:13" ht="15.75" customHeight="1" x14ac:dyDescent="0.25">
      <c r="A25" s="42"/>
      <c r="B25" s="43" t="s">
        <v>15</v>
      </c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6" customHeight="1" x14ac:dyDescent="0.25">
      <c r="A26" s="42"/>
      <c r="B26" s="42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5.75" customHeight="1" x14ac:dyDescent="0.25">
      <c r="A27" s="42"/>
      <c r="B27" s="43" t="s">
        <v>16</v>
      </c>
      <c r="C27" s="43" t="s">
        <v>22</v>
      </c>
      <c r="D27" s="44"/>
      <c r="E27" s="44"/>
      <c r="F27" s="44"/>
      <c r="G27" s="45" t="s">
        <v>37</v>
      </c>
      <c r="H27" s="44"/>
      <c r="I27" s="44"/>
      <c r="J27" s="44"/>
      <c r="K27" s="44"/>
      <c r="L27" s="44"/>
      <c r="M27" s="44"/>
    </row>
    <row r="28" spans="1:13" ht="13.2" x14ac:dyDescent="0.25">
      <c r="A28" s="42"/>
      <c r="B28" s="36" t="s">
        <v>53</v>
      </c>
      <c r="C28" s="42" t="s">
        <v>23</v>
      </c>
      <c r="D28" s="44"/>
      <c r="E28" s="44"/>
      <c r="F28" s="44"/>
      <c r="G28" s="42" t="s">
        <v>38</v>
      </c>
      <c r="H28" s="44"/>
      <c r="I28" s="44"/>
      <c r="J28" s="44"/>
      <c r="K28" s="44"/>
      <c r="L28" s="44"/>
      <c r="M28" s="44"/>
    </row>
    <row r="29" spans="1:13" ht="13.2" x14ac:dyDescent="0.25">
      <c r="A29" s="42"/>
      <c r="B29" s="36" t="s">
        <v>54</v>
      </c>
      <c r="C29" s="42" t="s">
        <v>24</v>
      </c>
      <c r="D29" s="44"/>
      <c r="E29" s="44"/>
      <c r="F29" s="44"/>
      <c r="G29" s="42" t="s">
        <v>39</v>
      </c>
      <c r="H29" s="44"/>
      <c r="I29" s="44"/>
      <c r="J29" s="44"/>
      <c r="K29" s="44"/>
      <c r="L29" s="44"/>
      <c r="M29" s="44"/>
    </row>
    <row r="30" spans="1:13" ht="13.2" x14ac:dyDescent="0.25">
      <c r="A30" s="42"/>
      <c r="B30" s="36" t="s">
        <v>55</v>
      </c>
      <c r="C30" s="42" t="s">
        <v>25</v>
      </c>
      <c r="D30" s="44"/>
      <c r="E30" s="44"/>
      <c r="F30" s="44"/>
      <c r="G30" s="42" t="s">
        <v>40</v>
      </c>
      <c r="H30" s="44"/>
      <c r="I30" s="44"/>
      <c r="J30" s="44"/>
      <c r="K30" s="44"/>
      <c r="L30" s="44"/>
      <c r="M30" s="44"/>
    </row>
    <row r="31" spans="1:13" ht="13.2" x14ac:dyDescent="0.25">
      <c r="A31" s="42"/>
      <c r="B31" s="36" t="s">
        <v>56</v>
      </c>
      <c r="C31" s="42" t="s">
        <v>26</v>
      </c>
      <c r="D31" s="44"/>
      <c r="E31" s="44"/>
      <c r="F31" s="44"/>
      <c r="G31" s="42" t="s">
        <v>41</v>
      </c>
      <c r="H31" s="44"/>
      <c r="I31" s="44"/>
      <c r="J31" s="44"/>
      <c r="K31" s="44"/>
      <c r="L31" s="44"/>
      <c r="M31" s="44"/>
    </row>
    <row r="32" spans="1:13" ht="12.75" customHeight="1" x14ac:dyDescent="0.25">
      <c r="A32" s="42"/>
      <c r="B32" s="42"/>
      <c r="C32" s="42"/>
      <c r="D32" s="44"/>
      <c r="E32" s="44"/>
      <c r="F32" s="44"/>
      <c r="G32" s="42" t="s">
        <v>42</v>
      </c>
      <c r="H32" s="44"/>
      <c r="I32" s="44"/>
      <c r="J32" s="44"/>
      <c r="K32" s="44"/>
      <c r="L32" s="44"/>
      <c r="M32" s="44"/>
    </row>
    <row r="33" spans="1:13" ht="15.75" customHeight="1" x14ac:dyDescent="0.25">
      <c r="A33" s="42"/>
      <c r="B33" s="43" t="s">
        <v>17</v>
      </c>
      <c r="C33" s="45" t="s">
        <v>27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3.2" x14ac:dyDescent="0.25">
      <c r="A34" s="42"/>
      <c r="B34" s="42" t="s">
        <v>18</v>
      </c>
      <c r="C34" s="42" t="s">
        <v>28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3.2" x14ac:dyDescent="0.25">
      <c r="A35" s="42"/>
      <c r="B35" s="42" t="s">
        <v>19</v>
      </c>
      <c r="C35" s="42" t="s">
        <v>29</v>
      </c>
      <c r="D35"/>
      <c r="E35"/>
      <c r="F35"/>
      <c r="G35"/>
      <c r="H35"/>
      <c r="I35"/>
      <c r="J35"/>
      <c r="K35"/>
      <c r="L35"/>
      <c r="M35"/>
    </row>
    <row r="36" spans="1:13" ht="13.2" x14ac:dyDescent="0.25">
      <c r="A36" s="42"/>
      <c r="B36" s="42" t="s">
        <v>20</v>
      </c>
      <c r="C36" s="42" t="s">
        <v>30</v>
      </c>
      <c r="D36"/>
      <c r="E36"/>
      <c r="F36"/>
      <c r="G36"/>
      <c r="H36"/>
      <c r="I36"/>
      <c r="J36"/>
      <c r="K36"/>
      <c r="L36"/>
      <c r="M36"/>
    </row>
    <row r="37" spans="1:13" ht="13.2" x14ac:dyDescent="0.25">
      <c r="A37" s="42"/>
      <c r="B37" s="42" t="s">
        <v>21</v>
      </c>
      <c r="C37" s="42" t="s">
        <v>31</v>
      </c>
      <c r="D37"/>
      <c r="E37"/>
      <c r="F37"/>
      <c r="G37"/>
      <c r="H37"/>
      <c r="I37"/>
      <c r="J37"/>
      <c r="K37"/>
      <c r="L37"/>
      <c r="M37"/>
    </row>
    <row r="38" spans="1:13" ht="13.2" x14ac:dyDescent="0.25">
      <c r="A38" s="42"/>
      <c r="B38" s="36" t="s">
        <v>48</v>
      </c>
      <c r="C38" s="42" t="s">
        <v>32</v>
      </c>
      <c r="D38"/>
      <c r="E38"/>
      <c r="F38"/>
      <c r="G38"/>
      <c r="H38"/>
      <c r="I38"/>
      <c r="J38"/>
      <c r="K38"/>
      <c r="L38"/>
      <c r="M38"/>
    </row>
    <row r="39" spans="1:13" ht="13.2" x14ac:dyDescent="0.25">
      <c r="A39" s="42"/>
      <c r="B39" s="42"/>
      <c r="C39" s="42" t="s">
        <v>33</v>
      </c>
      <c r="D39"/>
      <c r="E39"/>
      <c r="F39"/>
      <c r="G39"/>
      <c r="H39"/>
      <c r="I39"/>
      <c r="J39"/>
      <c r="K39"/>
      <c r="L39"/>
      <c r="M39"/>
    </row>
    <row r="40" spans="1:13" ht="15.75" customHeight="1" x14ac:dyDescent="0.25">
      <c r="A40" s="42"/>
      <c r="C40" s="42" t="s">
        <v>34</v>
      </c>
      <c r="D40"/>
      <c r="E40"/>
      <c r="F40"/>
      <c r="G40"/>
      <c r="H40"/>
      <c r="I40"/>
      <c r="J40"/>
      <c r="K40"/>
      <c r="L40"/>
      <c r="M40"/>
    </row>
    <row r="41" spans="1:13" ht="13.2" x14ac:dyDescent="0.25">
      <c r="A41" s="42"/>
      <c r="C41" s="42" t="s">
        <v>35</v>
      </c>
      <c r="D41"/>
      <c r="E41"/>
      <c r="F41"/>
      <c r="G41"/>
      <c r="H41"/>
      <c r="I41"/>
      <c r="J41"/>
      <c r="K41"/>
      <c r="L41"/>
      <c r="M41"/>
    </row>
    <row r="42" spans="1:13" ht="13.2" x14ac:dyDescent="0.25">
      <c r="A42" s="42"/>
      <c r="C42" s="42" t="s">
        <v>36</v>
      </c>
      <c r="D42"/>
      <c r="E42"/>
      <c r="F42"/>
      <c r="G42"/>
      <c r="H42"/>
      <c r="I42"/>
      <c r="J42"/>
      <c r="K42"/>
      <c r="L42"/>
      <c r="M42"/>
    </row>
    <row r="43" spans="1:13" ht="13.2" x14ac:dyDescent="0.25">
      <c r="A43" s="42"/>
      <c r="C43" s="36" t="s">
        <v>57</v>
      </c>
      <c r="D43"/>
      <c r="E43"/>
      <c r="F43"/>
      <c r="G43"/>
      <c r="H43"/>
      <c r="I43"/>
      <c r="J43"/>
      <c r="K43"/>
      <c r="L43"/>
      <c r="M43"/>
    </row>
    <row r="44" spans="1:13" ht="13.2" x14ac:dyDescent="0.25">
      <c r="A44" s="42"/>
      <c r="C44" s="36" t="s">
        <v>49</v>
      </c>
      <c r="D44"/>
      <c r="E44"/>
      <c r="F44"/>
      <c r="G44"/>
      <c r="H44"/>
      <c r="I44"/>
      <c r="J44"/>
      <c r="K44"/>
      <c r="L44"/>
      <c r="M44"/>
    </row>
    <row r="45" spans="1:13" ht="15.75" customHeight="1" x14ac:dyDescent="0.25">
      <c r="A45" s="42"/>
      <c r="B45" s="43"/>
      <c r="C45" s="42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6" customHeight="1" x14ac:dyDescent="0.25">
      <c r="A46" s="42"/>
      <c r="B46" s="42"/>
      <c r="C46" s="42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15.75" customHeight="1" x14ac:dyDescent="0.25">
      <c r="A47" s="42"/>
      <c r="B47" s="43"/>
      <c r="C47" s="43"/>
      <c r="D47" s="44"/>
      <c r="E47" s="44"/>
      <c r="F47" s="44"/>
      <c r="G47" s="43"/>
      <c r="H47" s="44"/>
      <c r="I47" s="44"/>
      <c r="J47" s="44"/>
      <c r="K47" s="44"/>
      <c r="L47" s="44"/>
      <c r="M47" s="44"/>
    </row>
    <row r="48" spans="1:13" ht="13.2" x14ac:dyDescent="0.25">
      <c r="A48" s="42"/>
      <c r="B48" s="36"/>
      <c r="C48" s="42"/>
      <c r="D48" s="44"/>
      <c r="E48" s="44"/>
      <c r="F48" s="44"/>
      <c r="G48" s="42"/>
      <c r="H48" s="44"/>
      <c r="I48" s="44"/>
      <c r="J48" s="44"/>
      <c r="K48" s="44"/>
      <c r="L48" s="44"/>
      <c r="M48" s="44"/>
    </row>
    <row r="49" spans="1:13" ht="13.2" x14ac:dyDescent="0.25">
      <c r="A49" s="42"/>
      <c r="B49" s="36"/>
      <c r="C49" s="42"/>
      <c r="D49" s="44"/>
      <c r="E49" s="44"/>
      <c r="F49" s="44"/>
      <c r="G49" s="42"/>
      <c r="H49" s="44"/>
      <c r="I49" s="44"/>
      <c r="J49" s="44"/>
      <c r="K49" s="44"/>
      <c r="L49" s="44"/>
      <c r="M49" s="44"/>
    </row>
    <row r="50" spans="1:13" ht="13.2" x14ac:dyDescent="0.25">
      <c r="A50" s="42"/>
      <c r="B50" s="36"/>
      <c r="C50" s="42"/>
      <c r="D50" s="44"/>
      <c r="E50" s="44"/>
      <c r="F50" s="44"/>
      <c r="G50" s="42"/>
      <c r="H50" s="44"/>
      <c r="I50" s="44"/>
      <c r="J50" s="44"/>
      <c r="K50" s="44"/>
      <c r="L50" s="44"/>
      <c r="M50" s="44"/>
    </row>
    <row r="51" spans="1:13" ht="13.2" x14ac:dyDescent="0.25">
      <c r="A51" s="42"/>
      <c r="B51" s="36"/>
      <c r="C51" s="42"/>
      <c r="D51" s="44"/>
      <c r="E51" s="44"/>
      <c r="F51" s="44"/>
      <c r="G51" s="42"/>
      <c r="H51" s="44"/>
      <c r="I51" s="44"/>
      <c r="J51" s="44"/>
      <c r="K51" s="44"/>
      <c r="L51" s="44"/>
      <c r="M51" s="44"/>
    </row>
    <row r="52" spans="1:13" ht="12.75" customHeight="1" x14ac:dyDescent="0.25">
      <c r="A52" s="42"/>
      <c r="B52" s="42"/>
      <c r="C52" s="42"/>
      <c r="D52" s="44"/>
      <c r="E52" s="44"/>
      <c r="F52" s="44"/>
      <c r="G52" s="42"/>
      <c r="H52" s="44"/>
      <c r="I52" s="44"/>
      <c r="J52" s="44"/>
      <c r="K52" s="44"/>
      <c r="L52" s="44"/>
      <c r="M52" s="44"/>
    </row>
    <row r="53" spans="1:13" ht="15.75" customHeight="1" x14ac:dyDescent="0.25">
      <c r="A53" s="42"/>
      <c r="B53" s="43"/>
      <c r="C53" s="43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ht="13.2" x14ac:dyDescent="0.25">
      <c r="A54" s="42"/>
      <c r="B54" s="42"/>
      <c r="C54" s="42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ht="13.2" x14ac:dyDescent="0.25">
      <c r="A55" s="42"/>
      <c r="B55" s="42"/>
      <c r="C55" s="42"/>
      <c r="D55"/>
      <c r="E55"/>
      <c r="F55"/>
      <c r="G55"/>
      <c r="H55"/>
      <c r="I55"/>
      <c r="J55"/>
      <c r="K55"/>
      <c r="L55"/>
      <c r="M55"/>
    </row>
    <row r="56" spans="1:13" ht="13.2" x14ac:dyDescent="0.25">
      <c r="A56" s="42"/>
      <c r="B56" s="42"/>
      <c r="C56" s="42"/>
      <c r="D56"/>
      <c r="E56"/>
      <c r="F56"/>
      <c r="G56"/>
      <c r="H56"/>
      <c r="I56"/>
      <c r="J56"/>
      <c r="K56"/>
      <c r="L56"/>
      <c r="M56"/>
    </row>
    <row r="57" spans="1:13" ht="13.2" x14ac:dyDescent="0.25">
      <c r="A57" s="42"/>
      <c r="B57" s="42"/>
      <c r="C57" s="42"/>
      <c r="D57"/>
      <c r="E57"/>
      <c r="F57"/>
      <c r="G57"/>
      <c r="H57"/>
      <c r="I57"/>
      <c r="J57"/>
      <c r="K57"/>
      <c r="L57"/>
      <c r="M57"/>
    </row>
    <row r="58" spans="1:13" ht="13.2" x14ac:dyDescent="0.25">
      <c r="A58" s="42"/>
      <c r="B58" s="36"/>
      <c r="C58" s="42"/>
      <c r="D58"/>
      <c r="E58"/>
      <c r="F58"/>
      <c r="G58"/>
      <c r="H58"/>
      <c r="I58"/>
      <c r="J58"/>
      <c r="K58"/>
      <c r="L58"/>
      <c r="M58"/>
    </row>
    <row r="59" spans="1:13" ht="13.2" x14ac:dyDescent="0.25">
      <c r="A59" s="42"/>
      <c r="B59" s="42"/>
      <c r="C59" s="42"/>
      <c r="D59"/>
      <c r="E59"/>
      <c r="F59"/>
      <c r="G59"/>
      <c r="H59"/>
      <c r="I59"/>
      <c r="J59"/>
      <c r="K59"/>
      <c r="L59"/>
      <c r="M59"/>
    </row>
    <row r="60" spans="1:13" ht="15.75" customHeight="1" x14ac:dyDescent="0.25">
      <c r="A60" s="42"/>
      <c r="C60" s="42"/>
      <c r="D60"/>
      <c r="E60"/>
      <c r="F60"/>
      <c r="G60"/>
      <c r="H60"/>
      <c r="I60"/>
      <c r="J60"/>
      <c r="K60"/>
      <c r="L60"/>
      <c r="M60"/>
    </row>
    <row r="61" spans="1:13" ht="13.2" x14ac:dyDescent="0.25">
      <c r="A61" s="42"/>
      <c r="C61" s="42"/>
      <c r="D61"/>
      <c r="E61"/>
      <c r="F61"/>
      <c r="G61"/>
      <c r="H61"/>
      <c r="I61"/>
      <c r="J61"/>
      <c r="K61"/>
      <c r="L61"/>
      <c r="M61"/>
    </row>
    <row r="62" spans="1:13" ht="13.2" x14ac:dyDescent="0.25">
      <c r="A62" s="42"/>
      <c r="C62" s="42"/>
      <c r="D62"/>
      <c r="E62"/>
      <c r="F62"/>
      <c r="G62"/>
      <c r="H62"/>
      <c r="I62"/>
      <c r="J62"/>
      <c r="K62"/>
      <c r="L62"/>
      <c r="M62"/>
    </row>
    <row r="63" spans="1:13" ht="13.2" x14ac:dyDescent="0.25">
      <c r="A63" s="42"/>
      <c r="C63" s="36"/>
      <c r="D63"/>
      <c r="E63"/>
      <c r="F63"/>
      <c r="G63"/>
      <c r="H63"/>
      <c r="I63"/>
      <c r="J63"/>
      <c r="K63"/>
      <c r="L63"/>
      <c r="M63"/>
    </row>
    <row r="64" spans="1:13" ht="13.2" x14ac:dyDescent="0.25">
      <c r="A64" s="42"/>
      <c r="C64" s="36"/>
      <c r="D64"/>
      <c r="E64"/>
      <c r="F64"/>
      <c r="G64"/>
      <c r="H64"/>
      <c r="I64"/>
      <c r="J64"/>
      <c r="K64"/>
      <c r="L64"/>
      <c r="M64"/>
    </row>
    <row r="65" spans="1:6" ht="13.2" x14ac:dyDescent="0.25">
      <c r="A65" s="9"/>
      <c r="B65" s="9"/>
      <c r="C65" s="9"/>
    </row>
    <row r="66" spans="1:6" ht="13.2" x14ac:dyDescent="0.25">
      <c r="A66" s="9"/>
      <c r="B66" s="9"/>
      <c r="C66" s="9"/>
    </row>
    <row r="67" spans="1:6" ht="13.2" x14ac:dyDescent="0.25">
      <c r="A67" s="9"/>
      <c r="B67" s="9"/>
      <c r="C67" s="9"/>
    </row>
    <row r="68" spans="1:6" ht="13.2" x14ac:dyDescent="0.25">
      <c r="A68" s="9"/>
      <c r="B68" s="9"/>
      <c r="C68" s="9"/>
    </row>
    <row r="69" spans="1:6" ht="13.2" x14ac:dyDescent="0.25">
      <c r="A69" s="9"/>
      <c r="B69" s="9"/>
      <c r="C69" s="9"/>
    </row>
    <row r="70" spans="1:6" ht="13.2" x14ac:dyDescent="0.25">
      <c r="A70" s="9"/>
      <c r="B70" s="9"/>
      <c r="C70" s="9"/>
    </row>
    <row r="71" spans="1:6" ht="13.2" x14ac:dyDescent="0.25">
      <c r="A71" s="9"/>
      <c r="B71" s="9"/>
      <c r="C71" s="9"/>
    </row>
    <row r="72" spans="1:6" ht="13.2" x14ac:dyDescent="0.25">
      <c r="A72" s="9"/>
      <c r="B72" s="9"/>
      <c r="C72" s="9"/>
    </row>
    <row r="73" spans="1:6" ht="13.2" x14ac:dyDescent="0.25">
      <c r="A73" s="9"/>
      <c r="B73" s="9"/>
      <c r="C73" s="9"/>
    </row>
    <row r="74" spans="1:6" ht="13.2" x14ac:dyDescent="0.25">
      <c r="A74" s="9"/>
      <c r="B74" s="9"/>
      <c r="C74" s="9"/>
    </row>
    <row r="75" spans="1:6" ht="13.2" x14ac:dyDescent="0.25">
      <c r="A75" s="9"/>
      <c r="B75" s="9"/>
      <c r="C75" s="9"/>
    </row>
    <row r="76" spans="1:6" ht="13.2" x14ac:dyDescent="0.25">
      <c r="A76" s="9"/>
      <c r="B76" s="9"/>
      <c r="C76" s="9"/>
    </row>
    <row r="77" spans="1:6" ht="15" customHeight="1" x14ac:dyDescent="0.3">
      <c r="A77" s="9"/>
      <c r="B77" s="9"/>
      <c r="C77" s="9"/>
      <c r="D77" s="25"/>
      <c r="E77" s="25"/>
      <c r="F77" s="25"/>
    </row>
    <row r="78" spans="1:6" ht="15" customHeight="1" x14ac:dyDescent="0.3">
      <c r="A78" s="9"/>
      <c r="B78" s="9"/>
      <c r="C78" s="9"/>
      <c r="D78" s="25"/>
      <c r="E78" s="25"/>
      <c r="F78" s="25"/>
    </row>
  </sheetData>
  <printOptions horizontalCentered="1"/>
  <pageMargins left="0" right="0" top="0" bottom="0" header="0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B1" workbookViewId="0">
      <selection activeCell="M22" sqref="M22"/>
    </sheetView>
  </sheetViews>
  <sheetFormatPr defaultColWidth="8" defaultRowHeight="12.75" customHeight="1" x14ac:dyDescent="0.25"/>
  <cols>
    <col min="1" max="1" width="6.44140625" hidden="1" customWidth="1"/>
    <col min="2" max="2" width="64" customWidth="1"/>
    <col min="3" max="3" width="25.5546875" customWidth="1"/>
    <col min="4" max="4" width="16.109375" style="19" customWidth="1"/>
    <col min="5" max="5" width="10.5546875" style="19" customWidth="1"/>
    <col min="6" max="9" width="9.44140625" style="19" customWidth="1"/>
    <col min="10" max="10" width="12.6640625" style="19" customWidth="1"/>
    <col min="11" max="11" width="15" style="19" customWidth="1"/>
    <col min="12" max="12" width="14.44140625" style="19" customWidth="1"/>
    <col min="13" max="13" width="15.33203125" style="19" customWidth="1"/>
  </cols>
  <sheetData>
    <row r="1" spans="1:13" s="9" customFormat="1" ht="13.2" x14ac:dyDescent="0.25"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6" customFormat="1" ht="20.25" customHeight="1" x14ac:dyDescent="0.4">
      <c r="A2" s="7"/>
      <c r="B2" s="16" t="s">
        <v>58</v>
      </c>
      <c r="C2" s="23"/>
      <c r="D2" s="19"/>
      <c r="E2" s="23"/>
      <c r="F2" s="23"/>
      <c r="G2" s="23"/>
      <c r="H2" s="23"/>
      <c r="I2" s="23"/>
      <c r="J2" s="23"/>
      <c r="K2" s="23"/>
      <c r="L2" s="23"/>
      <c r="M2" s="23"/>
    </row>
    <row r="3" spans="1:13" s="9" customFormat="1" ht="13.2" x14ac:dyDescent="0.25"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s="7" customFormat="1" ht="18.75" customHeight="1" x14ac:dyDescent="0.25">
      <c r="B4" s="34" t="s">
        <v>46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9" customFormat="1" ht="13.2" x14ac:dyDescent="0.25"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s="16" customFormat="1" ht="21" customHeight="1" x14ac:dyDescent="0.4">
      <c r="A6" s="7"/>
      <c r="B6" s="46" t="s">
        <v>69</v>
      </c>
      <c r="C6" s="1"/>
      <c r="D6" s="19"/>
      <c r="E6" s="19"/>
      <c r="F6" s="19"/>
      <c r="G6" s="19"/>
      <c r="H6" s="19"/>
      <c r="I6" s="19"/>
      <c r="J6" s="23"/>
      <c r="K6" s="23"/>
      <c r="L6" s="23"/>
      <c r="M6" s="23"/>
    </row>
    <row r="7" spans="1:13" s="9" customFormat="1" ht="13.2" x14ac:dyDescent="0.25">
      <c r="B7" s="5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s="24" customFormat="1" ht="38.25" customHeight="1" x14ac:dyDescent="0.25">
      <c r="A8" s="18"/>
      <c r="B8" s="35" t="s">
        <v>47</v>
      </c>
      <c r="C8" s="27" t="s">
        <v>0</v>
      </c>
      <c r="D8" s="35" t="s">
        <v>52</v>
      </c>
      <c r="E8" s="27" t="s">
        <v>1</v>
      </c>
      <c r="F8" s="27" t="s">
        <v>2</v>
      </c>
      <c r="G8" s="27" t="s">
        <v>3</v>
      </c>
      <c r="H8" s="27" t="s">
        <v>4</v>
      </c>
      <c r="I8" s="27" t="s">
        <v>5</v>
      </c>
      <c r="J8" s="27" t="s">
        <v>6</v>
      </c>
      <c r="K8" s="27" t="s">
        <v>7</v>
      </c>
      <c r="L8" s="27" t="s">
        <v>8</v>
      </c>
      <c r="M8" s="27" t="s">
        <v>9</v>
      </c>
    </row>
    <row r="9" spans="1:13" s="9" customFormat="1" ht="17.25" customHeight="1" x14ac:dyDescent="0.25">
      <c r="B9" s="10"/>
      <c r="C9" s="10"/>
      <c r="D9" s="11"/>
      <c r="E9" s="14"/>
      <c r="F9" s="17"/>
      <c r="G9" s="17"/>
      <c r="H9" s="17"/>
      <c r="I9" s="17"/>
      <c r="J9" s="17"/>
      <c r="K9" s="17"/>
      <c r="L9" s="17"/>
      <c r="M9" s="17"/>
    </row>
    <row r="10" spans="1:13" s="22" customFormat="1" ht="25.5" customHeight="1" x14ac:dyDescent="0.25">
      <c r="A10" s="8" t="s">
        <v>10</v>
      </c>
      <c r="B10" s="3" t="s">
        <v>59</v>
      </c>
      <c r="C10" s="37" t="s">
        <v>50</v>
      </c>
      <c r="D10" s="39">
        <v>160.25</v>
      </c>
      <c r="E10" s="39">
        <v>0</v>
      </c>
      <c r="F10" s="39"/>
      <c r="G10" s="39"/>
      <c r="H10" s="39"/>
      <c r="I10" s="39"/>
      <c r="J10" s="39">
        <f>SUM(E10:I10)</f>
        <v>0</v>
      </c>
      <c r="K10" s="39">
        <f>D10-J10</f>
        <v>160.25</v>
      </c>
      <c r="L10" s="20">
        <f>J10/D10</f>
        <v>0</v>
      </c>
      <c r="M10" s="20">
        <f>K10/D10</f>
        <v>1</v>
      </c>
    </row>
    <row r="11" spans="1:13" s="22" customFormat="1" ht="25.5" customHeight="1" x14ac:dyDescent="0.25">
      <c r="A11" s="8" t="s">
        <v>11</v>
      </c>
      <c r="B11" s="30" t="s">
        <v>43</v>
      </c>
      <c r="C11" s="6"/>
      <c r="D11" s="39">
        <v>2043.75</v>
      </c>
      <c r="E11" s="39">
        <v>85</v>
      </c>
      <c r="F11" s="39">
        <v>145.75</v>
      </c>
      <c r="G11" s="39"/>
      <c r="H11" s="39">
        <v>79.5</v>
      </c>
      <c r="I11" s="39"/>
      <c r="J11" s="39">
        <f>SUM(E11:I11)</f>
        <v>310.25</v>
      </c>
      <c r="K11" s="39">
        <f>D11-J11</f>
        <v>1733.5</v>
      </c>
      <c r="L11" s="20">
        <f>J11/D11</f>
        <v>0.15180428134556576</v>
      </c>
      <c r="M11" s="20">
        <f>K11/D11</f>
        <v>0.84819571865443422</v>
      </c>
    </row>
    <row r="12" spans="1:13" s="22" customFormat="1" ht="25.5" customHeight="1" x14ac:dyDescent="0.25">
      <c r="A12" s="29"/>
      <c r="B12" s="31" t="s">
        <v>60</v>
      </c>
      <c r="C12" s="6"/>
      <c r="D12" s="39">
        <v>1762.75</v>
      </c>
      <c r="E12" s="39">
        <v>115.25</v>
      </c>
      <c r="F12" s="39">
        <v>67.5</v>
      </c>
      <c r="G12" s="39"/>
      <c r="H12" s="39">
        <v>49.25</v>
      </c>
      <c r="I12" s="39"/>
      <c r="J12" s="39">
        <f>SUM(E12:I12)</f>
        <v>232</v>
      </c>
      <c r="K12" s="39">
        <f>D12-J12</f>
        <v>1530.75</v>
      </c>
      <c r="L12" s="20">
        <f>J12/D12</f>
        <v>0.13161253722876187</v>
      </c>
      <c r="M12" s="20">
        <f>K12/D12</f>
        <v>0.86838746277123813</v>
      </c>
    </row>
    <row r="13" spans="1:13" s="9" customFormat="1" ht="9" customHeight="1" x14ac:dyDescent="0.25">
      <c r="B13" s="4"/>
      <c r="C13" s="15"/>
      <c r="D13" s="40"/>
      <c r="E13" s="40"/>
      <c r="F13" s="40"/>
      <c r="G13" s="40"/>
      <c r="H13" s="40"/>
      <c r="I13" s="40"/>
      <c r="J13" s="40"/>
      <c r="K13" s="40"/>
      <c r="L13" s="28"/>
      <c r="M13" s="28"/>
    </row>
    <row r="14" spans="1:13" s="22" customFormat="1" ht="25.5" customHeight="1" x14ac:dyDescent="0.25">
      <c r="A14" s="8" t="s">
        <v>12</v>
      </c>
      <c r="B14" s="3" t="s">
        <v>63</v>
      </c>
      <c r="C14" s="37" t="s">
        <v>51</v>
      </c>
      <c r="D14" s="39">
        <v>160.25</v>
      </c>
      <c r="E14" s="39">
        <v>0</v>
      </c>
      <c r="F14" s="39"/>
      <c r="G14" s="39"/>
      <c r="H14" s="39"/>
      <c r="I14" s="39"/>
      <c r="J14" s="39">
        <f>SUM(E14:I14)</f>
        <v>0</v>
      </c>
      <c r="K14" s="39">
        <f>D14-J14</f>
        <v>160.25</v>
      </c>
      <c r="L14" s="20">
        <f>J14/D14</f>
        <v>0</v>
      </c>
      <c r="M14" s="20">
        <f>K14/D14</f>
        <v>1</v>
      </c>
    </row>
    <row r="15" spans="1:13" s="22" customFormat="1" ht="25.5" customHeight="1" x14ac:dyDescent="0.25">
      <c r="A15" s="8"/>
      <c r="B15" s="3" t="s">
        <v>64</v>
      </c>
      <c r="C15" s="37" t="s">
        <v>65</v>
      </c>
      <c r="D15" s="39">
        <v>160.25</v>
      </c>
      <c r="E15" s="39">
        <v>5</v>
      </c>
      <c r="F15" s="39"/>
      <c r="G15" s="39"/>
      <c r="H15" s="39"/>
      <c r="I15" s="39"/>
      <c r="J15" s="39">
        <f>SUM(E15:I15)</f>
        <v>5</v>
      </c>
      <c r="K15" s="39">
        <f>D15-J15</f>
        <v>155.25</v>
      </c>
      <c r="L15" s="20">
        <f>J15/D15</f>
        <v>3.1201248049921998E-2</v>
      </c>
      <c r="M15" s="20">
        <f>K15/D15</f>
        <v>0.96879875195007803</v>
      </c>
    </row>
    <row r="16" spans="1:13" s="22" customFormat="1" ht="25.5" customHeight="1" x14ac:dyDescent="0.25">
      <c r="A16" s="8" t="s">
        <v>13</v>
      </c>
      <c r="B16" s="33" t="s">
        <v>45</v>
      </c>
      <c r="C16" s="6"/>
      <c r="D16" s="39">
        <v>1762.75</v>
      </c>
      <c r="E16" s="39">
        <v>102.75</v>
      </c>
      <c r="F16" s="39">
        <v>33</v>
      </c>
      <c r="G16" s="39"/>
      <c r="H16" s="39">
        <v>0</v>
      </c>
      <c r="I16" s="39"/>
      <c r="J16" s="39">
        <f>SUM(E16:I16)</f>
        <v>135.75</v>
      </c>
      <c r="K16" s="39">
        <f>D16-J16</f>
        <v>1627</v>
      </c>
      <c r="L16" s="20">
        <f>J16/D16</f>
        <v>7.7010353141398383E-2</v>
      </c>
      <c r="M16" s="20">
        <f>K16/D16</f>
        <v>0.92298964685860163</v>
      </c>
    </row>
    <row r="17" spans="1:13" s="22" customFormat="1" ht="25.5" customHeight="1" x14ac:dyDescent="0.25">
      <c r="A17" s="8" t="s">
        <v>14</v>
      </c>
      <c r="B17" s="33" t="s">
        <v>61</v>
      </c>
      <c r="C17" s="6"/>
      <c r="D17" s="39">
        <v>11287.5</v>
      </c>
      <c r="E17" s="39">
        <v>737</v>
      </c>
      <c r="F17" s="39">
        <v>662.75</v>
      </c>
      <c r="G17" s="39"/>
      <c r="H17" s="39">
        <v>16.5</v>
      </c>
      <c r="I17" s="39"/>
      <c r="J17" s="39">
        <f>SUM(E17:I17)</f>
        <v>1416.25</v>
      </c>
      <c r="K17" s="39">
        <f>D17-J17</f>
        <v>9871.25</v>
      </c>
      <c r="L17" s="20">
        <f>J17/D17</f>
        <v>0.12547065337763011</v>
      </c>
      <c r="M17" s="20">
        <f>K17/D17</f>
        <v>0.87452934662236992</v>
      </c>
    </row>
    <row r="18" spans="1:13" s="22" customFormat="1" ht="25.5" customHeight="1" x14ac:dyDescent="0.25">
      <c r="A18" s="29"/>
      <c r="B18" s="33" t="s">
        <v>62</v>
      </c>
      <c r="C18" s="6"/>
      <c r="D18" s="39">
        <v>801.25</v>
      </c>
      <c r="E18" s="39">
        <v>33</v>
      </c>
      <c r="F18" s="39">
        <v>2.5</v>
      </c>
      <c r="G18" s="39"/>
      <c r="H18" s="39">
        <v>0</v>
      </c>
      <c r="I18" s="39"/>
      <c r="J18" s="39">
        <f>SUM(E18:I18)</f>
        <v>35.5</v>
      </c>
      <c r="K18" s="39">
        <f>D18-J18</f>
        <v>765.75</v>
      </c>
      <c r="L18" s="20">
        <f>J18/D18</f>
        <v>4.4305772230889238E-2</v>
      </c>
      <c r="M18" s="20">
        <f>K18/D18</f>
        <v>0.95569422776911073</v>
      </c>
    </row>
    <row r="19" spans="1:13" ht="4.5" customHeight="1" x14ac:dyDescent="0.25">
      <c r="A19" s="9"/>
      <c r="B19" s="21"/>
      <c r="C19" s="21"/>
      <c r="D19" s="12"/>
      <c r="E19" s="12"/>
      <c r="F19" s="12"/>
      <c r="G19" s="12"/>
      <c r="H19" s="12"/>
      <c r="I19" s="12"/>
      <c r="J19" s="12"/>
      <c r="K19" s="12"/>
      <c r="L19" s="17"/>
      <c r="M19" s="17"/>
    </row>
    <row r="20" spans="1:13" ht="22.2" customHeight="1" x14ac:dyDescent="0.25">
      <c r="A20" s="9"/>
      <c r="B20" s="3" t="s">
        <v>66</v>
      </c>
      <c r="C20" s="37" t="s">
        <v>67</v>
      </c>
      <c r="D20" s="39">
        <v>160.25</v>
      </c>
      <c r="E20" s="39">
        <v>0</v>
      </c>
      <c r="F20" s="39"/>
      <c r="G20" s="39"/>
      <c r="H20" s="39"/>
      <c r="I20" s="39"/>
      <c r="J20" s="39">
        <f>SUM(E20:I20)</f>
        <v>0</v>
      </c>
      <c r="K20" s="39">
        <f>D20-J20</f>
        <v>160.25</v>
      </c>
      <c r="L20" s="20">
        <f>J20/D20</f>
        <v>0</v>
      </c>
      <c r="M20" s="20">
        <f>K20/D20</f>
        <v>1</v>
      </c>
    </row>
    <row r="21" spans="1:13" ht="4.5" customHeight="1" x14ac:dyDescent="0.25">
      <c r="A21" s="9"/>
      <c r="B21" s="21"/>
      <c r="C21" s="21"/>
      <c r="D21" s="12"/>
      <c r="E21" s="12"/>
      <c r="F21" s="12"/>
      <c r="G21" s="12"/>
      <c r="H21" s="12"/>
      <c r="I21" s="12"/>
      <c r="J21" s="12"/>
      <c r="K21" s="12"/>
      <c r="L21" s="17"/>
      <c r="M21" s="17"/>
    </row>
    <row r="22" spans="1:13" s="25" customFormat="1" ht="15.75" customHeight="1" x14ac:dyDescent="0.3">
      <c r="A22" s="13"/>
      <c r="B22" s="32" t="s">
        <v>44</v>
      </c>
      <c r="C22" s="2"/>
      <c r="D22" s="38">
        <f t="shared" ref="D22:J22" si="0">SUM(D10:D20)</f>
        <v>18299</v>
      </c>
      <c r="E22" s="38">
        <f t="shared" si="0"/>
        <v>1078</v>
      </c>
      <c r="F22" s="38">
        <f t="shared" si="0"/>
        <v>911.5</v>
      </c>
      <c r="G22" s="38">
        <f t="shared" si="0"/>
        <v>0</v>
      </c>
      <c r="H22" s="38">
        <f t="shared" si="0"/>
        <v>145.25</v>
      </c>
      <c r="I22" s="38">
        <f t="shared" si="0"/>
        <v>0</v>
      </c>
      <c r="J22" s="38">
        <f t="shared" si="0"/>
        <v>2134.75</v>
      </c>
      <c r="K22" s="38">
        <f>D22-J22</f>
        <v>16164.25</v>
      </c>
      <c r="L22" s="41">
        <f>J22/D22</f>
        <v>0.11665938029400513</v>
      </c>
      <c r="M22" s="41">
        <f>K22/D22</f>
        <v>0.88334061970599487</v>
      </c>
    </row>
    <row r="23" spans="1:13" ht="13.2" x14ac:dyDescent="0.25">
      <c r="A23" s="9"/>
      <c r="B23" s="9"/>
      <c r="C23" s="9"/>
    </row>
    <row r="24" spans="1:13" ht="13.2" x14ac:dyDescent="0.25">
      <c r="A24" s="9"/>
      <c r="B24" s="9"/>
      <c r="C24" s="9"/>
    </row>
    <row r="25" spans="1:13" ht="15.75" customHeight="1" x14ac:dyDescent="0.25">
      <c r="A25" s="42"/>
      <c r="B25" s="43" t="s">
        <v>15</v>
      </c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ht="6" customHeight="1" x14ac:dyDescent="0.25">
      <c r="A26" s="42"/>
      <c r="B26" s="42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5.75" customHeight="1" x14ac:dyDescent="0.25">
      <c r="A27" s="42"/>
      <c r="B27" s="43" t="s">
        <v>16</v>
      </c>
      <c r="C27" s="43" t="s">
        <v>22</v>
      </c>
      <c r="D27" s="44"/>
      <c r="E27" s="44"/>
      <c r="F27" s="44"/>
      <c r="G27" s="45" t="s">
        <v>37</v>
      </c>
      <c r="H27" s="44"/>
      <c r="I27" s="44"/>
      <c r="J27" s="44"/>
      <c r="K27" s="44"/>
      <c r="L27" s="44"/>
      <c r="M27" s="44"/>
    </row>
    <row r="28" spans="1:13" ht="13.2" x14ac:dyDescent="0.25">
      <c r="A28" s="42"/>
      <c r="B28" s="36" t="s">
        <v>53</v>
      </c>
      <c r="C28" s="42" t="s">
        <v>23</v>
      </c>
      <c r="D28" s="44"/>
      <c r="E28" s="44"/>
      <c r="F28" s="44"/>
      <c r="G28" s="42" t="s">
        <v>38</v>
      </c>
      <c r="H28" s="44"/>
      <c r="I28" s="44"/>
      <c r="J28" s="44"/>
      <c r="K28" s="44"/>
      <c r="L28" s="44"/>
      <c r="M28" s="44"/>
    </row>
    <row r="29" spans="1:13" ht="13.2" x14ac:dyDescent="0.25">
      <c r="A29" s="42"/>
      <c r="B29" s="36" t="s">
        <v>54</v>
      </c>
      <c r="C29" s="42" t="s">
        <v>24</v>
      </c>
      <c r="D29" s="44"/>
      <c r="E29" s="44"/>
      <c r="F29" s="44"/>
      <c r="G29" s="42" t="s">
        <v>39</v>
      </c>
      <c r="H29" s="44"/>
      <c r="I29" s="44"/>
      <c r="J29" s="44"/>
      <c r="K29" s="44"/>
      <c r="L29" s="44"/>
      <c r="M29" s="44"/>
    </row>
    <row r="30" spans="1:13" ht="13.2" x14ac:dyDescent="0.25">
      <c r="A30" s="42"/>
      <c r="B30" s="36" t="s">
        <v>55</v>
      </c>
      <c r="C30" s="42" t="s">
        <v>25</v>
      </c>
      <c r="D30" s="44"/>
      <c r="E30" s="44"/>
      <c r="F30" s="44"/>
      <c r="G30" s="42" t="s">
        <v>40</v>
      </c>
      <c r="H30" s="44"/>
      <c r="I30" s="44"/>
      <c r="J30" s="44"/>
      <c r="K30" s="44"/>
      <c r="L30" s="44"/>
      <c r="M30" s="44"/>
    </row>
    <row r="31" spans="1:13" ht="13.2" x14ac:dyDescent="0.25">
      <c r="A31" s="42"/>
      <c r="B31" s="36" t="s">
        <v>56</v>
      </c>
      <c r="C31" s="42" t="s">
        <v>26</v>
      </c>
      <c r="D31" s="44"/>
      <c r="E31" s="44"/>
      <c r="F31" s="44"/>
      <c r="G31" s="42" t="s">
        <v>41</v>
      </c>
      <c r="H31" s="44"/>
      <c r="I31" s="44"/>
      <c r="J31" s="44"/>
      <c r="K31" s="44"/>
      <c r="L31" s="44"/>
      <c r="M31" s="44"/>
    </row>
    <row r="32" spans="1:13" ht="12.75" customHeight="1" x14ac:dyDescent="0.25">
      <c r="A32" s="42"/>
      <c r="B32" s="42"/>
      <c r="C32" s="42"/>
      <c r="D32" s="44"/>
      <c r="E32" s="44"/>
      <c r="F32" s="44"/>
      <c r="G32" s="42" t="s">
        <v>42</v>
      </c>
      <c r="H32" s="44"/>
      <c r="I32" s="44"/>
      <c r="J32" s="44"/>
      <c r="K32" s="44"/>
      <c r="L32" s="44"/>
      <c r="M32" s="44"/>
    </row>
    <row r="33" spans="1:13" ht="15.75" customHeight="1" x14ac:dyDescent="0.25">
      <c r="A33" s="42"/>
      <c r="B33" s="43" t="s">
        <v>17</v>
      </c>
      <c r="C33" s="45" t="s">
        <v>27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3.2" x14ac:dyDescent="0.25">
      <c r="A34" s="42"/>
      <c r="B34" s="42" t="s">
        <v>18</v>
      </c>
      <c r="C34" s="42" t="s">
        <v>28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ht="13.2" x14ac:dyDescent="0.25">
      <c r="A35" s="42"/>
      <c r="B35" s="42" t="s">
        <v>19</v>
      </c>
      <c r="C35" s="42" t="s">
        <v>29</v>
      </c>
      <c r="D35"/>
      <c r="E35"/>
      <c r="F35"/>
      <c r="G35"/>
      <c r="H35"/>
      <c r="I35"/>
      <c r="J35"/>
      <c r="K35"/>
      <c r="L35"/>
      <c r="M35"/>
    </row>
    <row r="36" spans="1:13" ht="13.2" x14ac:dyDescent="0.25">
      <c r="A36" s="42"/>
      <c r="B36" s="42" t="s">
        <v>20</v>
      </c>
      <c r="C36" s="42" t="s">
        <v>30</v>
      </c>
      <c r="D36"/>
      <c r="E36"/>
      <c r="F36"/>
      <c r="G36"/>
      <c r="H36"/>
      <c r="I36"/>
      <c r="J36"/>
      <c r="K36"/>
      <c r="L36"/>
      <c r="M36"/>
    </row>
    <row r="37" spans="1:13" ht="13.2" x14ac:dyDescent="0.25">
      <c r="A37" s="42"/>
      <c r="B37" s="42" t="s">
        <v>21</v>
      </c>
      <c r="C37" s="42" t="s">
        <v>31</v>
      </c>
      <c r="D37"/>
      <c r="E37"/>
      <c r="F37"/>
      <c r="G37"/>
      <c r="H37"/>
      <c r="I37"/>
      <c r="J37"/>
      <c r="K37"/>
      <c r="L37"/>
      <c r="M37"/>
    </row>
    <row r="38" spans="1:13" ht="13.2" x14ac:dyDescent="0.25">
      <c r="A38" s="42"/>
      <c r="B38" s="36" t="s">
        <v>48</v>
      </c>
      <c r="C38" s="42" t="s">
        <v>32</v>
      </c>
      <c r="D38"/>
      <c r="E38"/>
      <c r="F38"/>
      <c r="G38"/>
      <c r="H38"/>
      <c r="I38"/>
      <c r="J38"/>
      <c r="K38"/>
      <c r="L38"/>
      <c r="M38"/>
    </row>
    <row r="39" spans="1:13" ht="13.2" x14ac:dyDescent="0.25">
      <c r="A39" s="42"/>
      <c r="B39" s="42"/>
      <c r="C39" s="42" t="s">
        <v>33</v>
      </c>
      <c r="D39"/>
      <c r="E39"/>
      <c r="F39"/>
      <c r="G39"/>
      <c r="H39"/>
      <c r="I39"/>
      <c r="J39"/>
      <c r="K39"/>
      <c r="L39"/>
      <c r="M39"/>
    </row>
    <row r="40" spans="1:13" ht="15.75" customHeight="1" x14ac:dyDescent="0.25">
      <c r="A40" s="42"/>
      <c r="C40" s="42" t="s">
        <v>34</v>
      </c>
      <c r="D40"/>
      <c r="E40"/>
      <c r="F40"/>
      <c r="G40"/>
      <c r="H40"/>
      <c r="I40"/>
      <c r="J40"/>
      <c r="K40"/>
      <c r="L40"/>
      <c r="M40"/>
    </row>
    <row r="41" spans="1:13" ht="13.2" x14ac:dyDescent="0.25">
      <c r="A41" s="42"/>
      <c r="C41" s="42" t="s">
        <v>35</v>
      </c>
      <c r="D41"/>
      <c r="E41"/>
      <c r="F41"/>
      <c r="G41"/>
      <c r="H41"/>
      <c r="I41"/>
      <c r="J41"/>
      <c r="K41"/>
      <c r="L41"/>
      <c r="M41"/>
    </row>
    <row r="42" spans="1:13" ht="13.2" x14ac:dyDescent="0.25">
      <c r="A42" s="42"/>
      <c r="C42" s="42" t="s">
        <v>36</v>
      </c>
      <c r="D42"/>
      <c r="E42"/>
      <c r="F42"/>
      <c r="G42"/>
      <c r="H42"/>
      <c r="I42"/>
      <c r="J42"/>
      <c r="K42"/>
      <c r="L42"/>
      <c r="M42"/>
    </row>
    <row r="43" spans="1:13" ht="13.2" x14ac:dyDescent="0.25">
      <c r="A43" s="42"/>
      <c r="C43" s="36" t="s">
        <v>57</v>
      </c>
      <c r="D43"/>
      <c r="E43"/>
      <c r="F43"/>
      <c r="G43"/>
      <c r="H43"/>
      <c r="I43"/>
      <c r="J43"/>
      <c r="K43"/>
      <c r="L43"/>
      <c r="M43"/>
    </row>
    <row r="44" spans="1:13" ht="13.2" x14ac:dyDescent="0.25">
      <c r="A44" s="42"/>
      <c r="C44" s="36" t="s">
        <v>49</v>
      </c>
      <c r="D44"/>
      <c r="E44"/>
      <c r="F44"/>
      <c r="G44"/>
      <c r="H44"/>
      <c r="I44"/>
      <c r="J44"/>
      <c r="K44"/>
      <c r="L44"/>
      <c r="M44"/>
    </row>
    <row r="45" spans="1:13" ht="15.75" customHeight="1" x14ac:dyDescent="0.25">
      <c r="A45" s="42"/>
      <c r="B45" s="43"/>
      <c r="C45" s="42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6" customHeight="1" x14ac:dyDescent="0.25">
      <c r="A46" s="42"/>
      <c r="B46" s="42"/>
      <c r="C46" s="42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ht="15.75" customHeight="1" x14ac:dyDescent="0.25">
      <c r="A47" s="42"/>
      <c r="B47" s="43"/>
      <c r="C47" s="43"/>
      <c r="D47" s="44"/>
      <c r="E47" s="44"/>
      <c r="F47" s="44"/>
      <c r="G47" s="43"/>
      <c r="H47" s="44"/>
      <c r="I47" s="44"/>
      <c r="J47" s="44"/>
      <c r="K47" s="44"/>
      <c r="L47" s="44"/>
      <c r="M47" s="44"/>
    </row>
    <row r="48" spans="1:13" ht="13.2" x14ac:dyDescent="0.25">
      <c r="A48" s="42"/>
      <c r="B48" s="36"/>
      <c r="C48" s="42"/>
      <c r="D48" s="44"/>
      <c r="E48" s="44"/>
      <c r="F48" s="44"/>
      <c r="G48" s="42"/>
      <c r="H48" s="44"/>
      <c r="I48" s="44"/>
      <c r="J48" s="44"/>
      <c r="K48" s="44"/>
      <c r="L48" s="44"/>
      <c r="M48" s="44"/>
    </row>
    <row r="49" spans="1:13" ht="13.2" x14ac:dyDescent="0.25">
      <c r="A49" s="42"/>
      <c r="B49" s="36"/>
      <c r="C49" s="42"/>
      <c r="D49" s="44"/>
      <c r="E49" s="44"/>
      <c r="F49" s="44"/>
      <c r="G49" s="42"/>
      <c r="H49" s="44"/>
      <c r="I49" s="44"/>
      <c r="J49" s="44"/>
      <c r="K49" s="44"/>
      <c r="L49" s="44"/>
      <c r="M49" s="44"/>
    </row>
    <row r="50" spans="1:13" ht="13.2" x14ac:dyDescent="0.25">
      <c r="A50" s="42"/>
      <c r="B50" s="36"/>
      <c r="C50" s="42"/>
      <c r="D50" s="44"/>
      <c r="E50" s="44"/>
      <c r="F50" s="44"/>
      <c r="G50" s="42"/>
      <c r="H50" s="44"/>
      <c r="I50" s="44"/>
      <c r="J50" s="44"/>
      <c r="K50" s="44"/>
      <c r="L50" s="44"/>
      <c r="M50" s="44"/>
    </row>
    <row r="51" spans="1:13" ht="13.2" x14ac:dyDescent="0.25">
      <c r="A51" s="42"/>
      <c r="B51" s="36"/>
      <c r="C51" s="42"/>
      <c r="D51" s="44"/>
      <c r="E51" s="44"/>
      <c r="F51" s="44"/>
      <c r="G51" s="42"/>
      <c r="H51" s="44"/>
      <c r="I51" s="44"/>
      <c r="J51" s="44"/>
      <c r="K51" s="44"/>
      <c r="L51" s="44"/>
      <c r="M51" s="44"/>
    </row>
    <row r="52" spans="1:13" ht="12.75" customHeight="1" x14ac:dyDescent="0.25">
      <c r="A52" s="42"/>
      <c r="B52" s="42"/>
      <c r="C52" s="42"/>
      <c r="D52" s="44"/>
      <c r="E52" s="44"/>
      <c r="F52" s="44"/>
      <c r="G52" s="42"/>
      <c r="H52" s="44"/>
      <c r="I52" s="44"/>
      <c r="J52" s="44"/>
      <c r="K52" s="44"/>
      <c r="L52" s="44"/>
      <c r="M52" s="44"/>
    </row>
    <row r="53" spans="1:13" ht="15.75" customHeight="1" x14ac:dyDescent="0.25">
      <c r="A53" s="42"/>
      <c r="B53" s="43"/>
      <c r="C53" s="43"/>
      <c r="D53" s="44"/>
      <c r="E53" s="44"/>
      <c r="F53" s="44"/>
      <c r="G53" s="44"/>
      <c r="H53" s="44"/>
      <c r="I53" s="44"/>
      <c r="J53" s="44"/>
      <c r="K53" s="44"/>
      <c r="L53" s="44"/>
      <c r="M53" s="44"/>
    </row>
    <row r="54" spans="1:13" ht="13.2" x14ac:dyDescent="0.25">
      <c r="A54" s="42"/>
      <c r="B54" s="42"/>
      <c r="C54" s="42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1:13" ht="13.2" x14ac:dyDescent="0.25">
      <c r="A55" s="42"/>
      <c r="B55" s="42"/>
      <c r="C55" s="42"/>
      <c r="D55"/>
      <c r="E55"/>
      <c r="F55"/>
      <c r="G55"/>
      <c r="H55"/>
      <c r="I55"/>
      <c r="J55"/>
      <c r="K55"/>
      <c r="L55"/>
      <c r="M55"/>
    </row>
    <row r="56" spans="1:13" ht="13.2" x14ac:dyDescent="0.25">
      <c r="A56" s="42"/>
      <c r="B56" s="42"/>
      <c r="C56" s="42"/>
      <c r="D56"/>
      <c r="E56"/>
      <c r="F56"/>
      <c r="G56"/>
      <c r="H56"/>
      <c r="I56"/>
      <c r="J56"/>
      <c r="K56"/>
      <c r="L56"/>
      <c r="M56"/>
    </row>
    <row r="57" spans="1:13" ht="13.2" x14ac:dyDescent="0.25">
      <c r="A57" s="42"/>
      <c r="B57" s="42"/>
      <c r="C57" s="42"/>
      <c r="D57"/>
      <c r="E57"/>
      <c r="F57"/>
      <c r="G57"/>
      <c r="H57"/>
      <c r="I57"/>
      <c r="J57"/>
      <c r="K57"/>
      <c r="L57"/>
      <c r="M57"/>
    </row>
    <row r="58" spans="1:13" ht="13.2" x14ac:dyDescent="0.25">
      <c r="A58" s="42"/>
      <c r="B58" s="36"/>
      <c r="C58" s="42"/>
      <c r="D58"/>
      <c r="E58"/>
      <c r="F58"/>
      <c r="G58"/>
      <c r="H58"/>
      <c r="I58"/>
      <c r="J58"/>
      <c r="K58"/>
      <c r="L58"/>
      <c r="M58"/>
    </row>
    <row r="59" spans="1:13" ht="13.2" x14ac:dyDescent="0.25">
      <c r="A59" s="42"/>
      <c r="B59" s="42"/>
      <c r="C59" s="42"/>
      <c r="D59"/>
      <c r="E59"/>
      <c r="F59"/>
      <c r="G59"/>
      <c r="H59"/>
      <c r="I59"/>
      <c r="J59"/>
      <c r="K59"/>
      <c r="L59"/>
      <c r="M59"/>
    </row>
    <row r="60" spans="1:13" ht="15.75" customHeight="1" x14ac:dyDescent="0.25">
      <c r="A60" s="42"/>
      <c r="C60" s="42"/>
      <c r="D60"/>
      <c r="E60"/>
      <c r="F60"/>
      <c r="G60"/>
      <c r="H60"/>
      <c r="I60"/>
      <c r="J60"/>
      <c r="K60"/>
      <c r="L60"/>
      <c r="M60"/>
    </row>
    <row r="61" spans="1:13" ht="13.2" x14ac:dyDescent="0.25">
      <c r="A61" s="42"/>
      <c r="C61" s="42"/>
      <c r="D61"/>
      <c r="E61"/>
      <c r="F61"/>
      <c r="G61"/>
      <c r="H61"/>
      <c r="I61"/>
      <c r="J61"/>
      <c r="K61"/>
      <c r="L61"/>
      <c r="M61"/>
    </row>
    <row r="62" spans="1:13" ht="13.2" x14ac:dyDescent="0.25">
      <c r="A62" s="42"/>
      <c r="C62" s="42"/>
      <c r="D62"/>
      <c r="E62"/>
      <c r="F62"/>
      <c r="G62"/>
      <c r="H62"/>
      <c r="I62"/>
      <c r="J62"/>
      <c r="K62"/>
      <c r="L62"/>
      <c r="M62"/>
    </row>
    <row r="63" spans="1:13" ht="13.2" x14ac:dyDescent="0.25">
      <c r="A63" s="42"/>
      <c r="C63" s="36"/>
      <c r="D63"/>
      <c r="E63"/>
      <c r="F63"/>
      <c r="G63"/>
      <c r="H63"/>
      <c r="I63"/>
      <c r="J63"/>
      <c r="K63"/>
      <c r="L63"/>
      <c r="M63"/>
    </row>
    <row r="64" spans="1:13" ht="13.2" x14ac:dyDescent="0.25">
      <c r="A64" s="42"/>
      <c r="C64" s="36"/>
      <c r="D64"/>
      <c r="E64"/>
      <c r="F64"/>
      <c r="G64"/>
      <c r="H64"/>
      <c r="I64"/>
      <c r="J64"/>
      <c r="K64"/>
      <c r="L64"/>
      <c r="M64"/>
    </row>
    <row r="65" spans="1:6" ht="13.2" x14ac:dyDescent="0.25">
      <c r="A65" s="9"/>
      <c r="B65" s="9"/>
      <c r="C65" s="9"/>
    </row>
    <row r="66" spans="1:6" ht="13.2" x14ac:dyDescent="0.25">
      <c r="A66" s="9"/>
      <c r="B66" s="9"/>
      <c r="C66" s="9"/>
    </row>
    <row r="67" spans="1:6" ht="13.2" x14ac:dyDescent="0.25">
      <c r="A67" s="9"/>
      <c r="B67" s="9"/>
      <c r="C67" s="9"/>
    </row>
    <row r="68" spans="1:6" ht="13.2" x14ac:dyDescent="0.25">
      <c r="A68" s="9"/>
      <c r="B68" s="9"/>
      <c r="C68" s="9"/>
    </row>
    <row r="69" spans="1:6" ht="13.2" x14ac:dyDescent="0.25">
      <c r="A69" s="9"/>
      <c r="B69" s="9"/>
      <c r="C69" s="9"/>
    </row>
    <row r="70" spans="1:6" ht="13.2" x14ac:dyDescent="0.25">
      <c r="A70" s="9"/>
      <c r="B70" s="9"/>
      <c r="C70" s="9"/>
    </row>
    <row r="71" spans="1:6" ht="13.2" x14ac:dyDescent="0.25">
      <c r="A71" s="9"/>
      <c r="B71" s="9"/>
      <c r="C71" s="9"/>
    </row>
    <row r="72" spans="1:6" ht="13.2" x14ac:dyDescent="0.25">
      <c r="A72" s="9"/>
      <c r="B72" s="9"/>
      <c r="C72" s="9"/>
    </row>
    <row r="73" spans="1:6" ht="13.2" x14ac:dyDescent="0.25">
      <c r="A73" s="9"/>
      <c r="B73" s="9"/>
      <c r="C73" s="9"/>
    </row>
    <row r="74" spans="1:6" ht="13.2" x14ac:dyDescent="0.25">
      <c r="A74" s="9"/>
      <c r="B74" s="9"/>
      <c r="C74" s="9"/>
    </row>
    <row r="75" spans="1:6" ht="13.2" x14ac:dyDescent="0.25">
      <c r="A75" s="9"/>
      <c r="B75" s="9"/>
      <c r="C75" s="9"/>
    </row>
    <row r="76" spans="1:6" ht="13.2" x14ac:dyDescent="0.25">
      <c r="A76" s="9"/>
      <c r="B76" s="9"/>
      <c r="C76" s="9"/>
    </row>
    <row r="77" spans="1:6" ht="15" customHeight="1" x14ac:dyDescent="0.3">
      <c r="A77" s="9"/>
      <c r="B77" s="9"/>
      <c r="C77" s="9"/>
      <c r="D77" s="25"/>
      <c r="E77" s="25"/>
      <c r="F77" s="25"/>
    </row>
    <row r="78" spans="1:6" ht="15" customHeight="1" x14ac:dyDescent="0.3">
      <c r="A78" s="9"/>
      <c r="B78" s="9"/>
      <c r="C78" s="9"/>
      <c r="D78" s="25"/>
      <c r="E78" s="25"/>
      <c r="F78" s="25"/>
    </row>
  </sheetData>
  <printOptions horizont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GENNAIO 2025</vt:lpstr>
      <vt:lpstr>FEBBRAIO 2025</vt:lpstr>
      <vt:lpstr>MARZO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Zampa</dc:creator>
  <cp:lastModifiedBy>Monica Zampa</cp:lastModifiedBy>
  <cp:lastPrinted>2025-03-19T15:39:48Z</cp:lastPrinted>
  <dcterms:created xsi:type="dcterms:W3CDTF">2015-02-02T13:47:52Z</dcterms:created>
  <dcterms:modified xsi:type="dcterms:W3CDTF">2025-05-27T10:10:26Z</dcterms:modified>
</cp:coreProperties>
</file>