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torage\personale\PERSONALE\AMMINISTRAZIONE TRASPARENTE TASSI ASSENZE\TASSI ASSENZE 2018\"/>
    </mc:Choice>
  </mc:AlternateContent>
  <bookViews>
    <workbookView xWindow="0" yWindow="0" windowWidth="28800" windowHeight="12435" activeTab="2"/>
  </bookViews>
  <sheets>
    <sheet name="GENNAIO 2018" sheetId="1" r:id="rId1"/>
    <sheet name="FEBBRAIO 2018" sheetId="2" r:id="rId2"/>
    <sheet name="MARZO 2018" sheetId="3" r:id="rId3"/>
  </sheets>
  <calcPr calcId="152511"/>
</workbook>
</file>

<file path=xl/calcChain.xml><?xml version="1.0" encoding="utf-8"?>
<calcChain xmlns="http://schemas.openxmlformats.org/spreadsheetml/2006/main">
  <c r="J10" i="1" l="1"/>
  <c r="J12" i="1"/>
  <c r="J13" i="1"/>
  <c r="J14" i="1"/>
  <c r="J16" i="1"/>
  <c r="J17" i="1"/>
  <c r="J18" i="1"/>
  <c r="I20" i="3" l="1"/>
  <c r="H20" i="3"/>
  <c r="G20" i="3"/>
  <c r="F20" i="3"/>
  <c r="E20" i="3"/>
  <c r="D20" i="3"/>
  <c r="J18" i="3"/>
  <c r="L18" i="3" s="1"/>
  <c r="J17" i="3"/>
  <c r="L17" i="3" s="1"/>
  <c r="J16" i="3"/>
  <c r="L16" i="3" s="1"/>
  <c r="J14" i="3"/>
  <c r="L14" i="3" s="1"/>
  <c r="J13" i="3"/>
  <c r="L13" i="3" s="1"/>
  <c r="J12" i="3"/>
  <c r="L12" i="3" s="1"/>
  <c r="J10" i="3"/>
  <c r="I20" i="1"/>
  <c r="H20" i="1"/>
  <c r="G20" i="1"/>
  <c r="F20" i="1"/>
  <c r="E20" i="1"/>
  <c r="D20" i="1"/>
  <c r="L18" i="1"/>
  <c r="L17" i="1"/>
  <c r="L16" i="1"/>
  <c r="L14" i="1"/>
  <c r="L13" i="1"/>
  <c r="L12" i="1"/>
  <c r="J20" i="3" l="1"/>
  <c r="L20" i="3" s="1"/>
  <c r="J20" i="1"/>
  <c r="K20" i="1" s="1"/>
  <c r="M20" i="1" s="1"/>
  <c r="K10" i="3"/>
  <c r="M10" i="3" s="1"/>
  <c r="K12" i="3"/>
  <c r="M12" i="3" s="1"/>
  <c r="K13" i="3"/>
  <c r="M13" i="3" s="1"/>
  <c r="K14" i="3"/>
  <c r="M14" i="3" s="1"/>
  <c r="K16" i="3"/>
  <c r="M16" i="3" s="1"/>
  <c r="K17" i="3"/>
  <c r="M17" i="3" s="1"/>
  <c r="K18" i="3"/>
  <c r="M18" i="3" s="1"/>
  <c r="L10" i="3"/>
  <c r="K10" i="1"/>
  <c r="M10" i="1" s="1"/>
  <c r="K12" i="1"/>
  <c r="M12" i="1" s="1"/>
  <c r="K13" i="1"/>
  <c r="M13" i="1" s="1"/>
  <c r="K14" i="1"/>
  <c r="M14" i="1" s="1"/>
  <c r="K16" i="1"/>
  <c r="M16" i="1" s="1"/>
  <c r="K17" i="1"/>
  <c r="M17" i="1" s="1"/>
  <c r="K18" i="1"/>
  <c r="M18" i="1" s="1"/>
  <c r="L10" i="1"/>
  <c r="L20" i="1" l="1"/>
  <c r="K20" i="3"/>
  <c r="M20" i="3" s="1"/>
  <c r="I20" i="2"/>
  <c r="H20" i="2"/>
  <c r="G20" i="2"/>
  <c r="F20" i="2"/>
  <c r="E20" i="2"/>
  <c r="D20" i="2"/>
  <c r="J18" i="2"/>
  <c r="L18" i="2" s="1"/>
  <c r="J17" i="2"/>
  <c r="L17" i="2" s="1"/>
  <c r="J16" i="2"/>
  <c r="L16" i="2" s="1"/>
  <c r="J14" i="2"/>
  <c r="L14" i="2" s="1"/>
  <c r="J13" i="2"/>
  <c r="L13" i="2" s="1"/>
  <c r="J12" i="2"/>
  <c r="L12" i="2" s="1"/>
  <c r="J10" i="2"/>
  <c r="J20" i="2" l="1"/>
  <c r="K20" i="2" s="1"/>
  <c r="M20" i="2" s="1"/>
  <c r="K10" i="2"/>
  <c r="M10" i="2" s="1"/>
  <c r="K12" i="2"/>
  <c r="M12" i="2" s="1"/>
  <c r="K13" i="2"/>
  <c r="M13" i="2" s="1"/>
  <c r="K14" i="2"/>
  <c r="M14" i="2" s="1"/>
  <c r="K16" i="2"/>
  <c r="M16" i="2" s="1"/>
  <c r="K17" i="2"/>
  <c r="M17" i="2" s="1"/>
  <c r="K18" i="2"/>
  <c r="M18" i="2" s="1"/>
  <c r="L10" i="2"/>
  <c r="L20" i="2" l="1"/>
</calcChain>
</file>

<file path=xl/sharedStrings.xml><?xml version="1.0" encoding="utf-8"?>
<sst xmlns="http://schemas.openxmlformats.org/spreadsheetml/2006/main" count="198" uniqueCount="68">
  <si>
    <t>DIRIGENTE STRUTTURA</t>
  </si>
  <si>
    <t>Ferie</t>
  </si>
  <si>
    <t>Malattia</t>
  </si>
  <si>
    <t>Maternità</t>
  </si>
  <si>
    <t>Altre assenze retribuite</t>
  </si>
  <si>
    <t>Altre assenze non retr.</t>
  </si>
  <si>
    <t>Totale assenze</t>
  </si>
  <si>
    <t>Totale lavorato</t>
  </si>
  <si>
    <t>% Assenza</t>
  </si>
  <si>
    <t>% Presenza</t>
  </si>
  <si>
    <t>CIP</t>
  </si>
  <si>
    <t>SCA</t>
  </si>
  <si>
    <t>MAR</t>
  </si>
  <si>
    <t>TOS</t>
  </si>
  <si>
    <t>ASQ</t>
  </si>
  <si>
    <t>Legenda:</t>
  </si>
  <si>
    <t>FERIE</t>
  </si>
  <si>
    <t>MALATTIA</t>
  </si>
  <si>
    <t>-malattia</t>
  </si>
  <si>
    <t>-visita medica</t>
  </si>
  <si>
    <t>-ricovero</t>
  </si>
  <si>
    <t>-cure termali</t>
  </si>
  <si>
    <t>MATERNITA'</t>
  </si>
  <si>
    <t>-astensione anticipata</t>
  </si>
  <si>
    <t>-congedo maternità</t>
  </si>
  <si>
    <t>-congedo parentale 100% e 30%</t>
  </si>
  <si>
    <t>-malattia figli retribuita</t>
  </si>
  <si>
    <t>ALTRE ASSENZE RETRIBUITE</t>
  </si>
  <si>
    <t>-lutto</t>
  </si>
  <si>
    <t>-matrimonio</t>
  </si>
  <si>
    <t>-permessi Legge 104/92 e congedo ex Legge 104/92</t>
  </si>
  <si>
    <t>-art.19 CCRL 2006 (nascita figli e ricovero parente 1°)</t>
  </si>
  <si>
    <t>-dono sangue</t>
  </si>
  <si>
    <t>-permessi studio</t>
  </si>
  <si>
    <t>-permessi per concorsi ed esami</t>
  </si>
  <si>
    <t>-permesso per grave infermità (3 gg o 18 ore annui)</t>
  </si>
  <si>
    <t>-aspettative retribuite previste per legge</t>
  </si>
  <si>
    <t>ALTRE ASSENZE NON RETRIBUITE</t>
  </si>
  <si>
    <t>-sciopero</t>
  </si>
  <si>
    <t>-aspettative per motivi personali</t>
  </si>
  <si>
    <t>-congedo non retribuito per gravi motivi familiari</t>
  </si>
  <si>
    <t>-malattia figli non retribuita</t>
  </si>
  <si>
    <t>-congedo parentale non retribuito</t>
  </si>
  <si>
    <t>AREA AMMINISTRATIVA</t>
  </si>
  <si>
    <t>SETTORE SERVIZIO FINANZIARIO PROGRAMMAZIONE E CONTROLLO</t>
  </si>
  <si>
    <t>SETTORE DIFESA DELL'AMBIENTE E TUTELA DEL TERRITORIO</t>
  </si>
  <si>
    <t>AREA TECNICA</t>
  </si>
  <si>
    <t>TOTALE CONSORZIO</t>
  </si>
  <si>
    <t>SETTORE PROGETTAZIONE</t>
  </si>
  <si>
    <t>SETTORE MANUTENZIONE ED ESERCIZIO IMPIANTI</t>
  </si>
  <si>
    <t>DETTAGLIO DI ASSENZA E PRESENZA RIFERITE AI DIPENDENTI DEL CONSORZIO</t>
  </si>
  <si>
    <t>STRUTTURA</t>
  </si>
  <si>
    <t>- infortuni sul lavoro/non sul lavoro</t>
  </si>
  <si>
    <t>-permessi L.267</t>
  </si>
  <si>
    <t>DIREZIONE GENERALE</t>
  </si>
  <si>
    <t>MASSIMO CANALI</t>
  </si>
  <si>
    <t>ARMANDO DI NARDO</t>
  </si>
  <si>
    <t>STEFANO BONGIOVANNI</t>
  </si>
  <si>
    <t>Totale teorico in ore</t>
  </si>
  <si>
    <t>-ferie anno anno precedente</t>
  </si>
  <si>
    <t>-ferie anno corrente</t>
  </si>
  <si>
    <t>-festività soppresse</t>
  </si>
  <si>
    <t>-permessi ordinari</t>
  </si>
  <si>
    <t>-permessi sindacali</t>
  </si>
  <si>
    <t>CONSORZIO DI BONIFICA PIANURA FRIULANA</t>
  </si>
  <si>
    <t>MESE DI: MARZO 2018</t>
  </si>
  <si>
    <t>MESE DI: FEBBRAIO 2018</t>
  </si>
  <si>
    <t>MESE DI: GENNAIO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</si>
</sst>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0"/>
      <color rgb="FF000000"/>
      <name val="Arial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6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6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 applyAlignment="1">
      <alignment wrapText="1"/>
    </xf>
    <xf numFmtId="0" fontId="1" fillId="0" borderId="0" xfId="0" applyFont="1"/>
    <xf numFmtId="0" fontId="2" fillId="0" borderId="1" xfId="0" applyFont="1" applyBorder="1"/>
    <xf numFmtId="0" fontId="3" fillId="0" borderId="2" xfId="0" applyFont="1" applyBorder="1" applyAlignment="1">
      <alignment vertical="center" wrapText="1"/>
    </xf>
    <xf numFmtId="0" fontId="4" fillId="0" borderId="3" xfId="0" applyFont="1" applyBorder="1"/>
    <xf numFmtId="0" fontId="5" fillId="0" borderId="4" xfId="0" applyFont="1" applyBorder="1"/>
    <xf numFmtId="0" fontId="6" fillId="0" borderId="2" xfId="0" applyFont="1" applyBorder="1" applyAlignment="1">
      <alignment horizontal="center" vertical="center" wrapText="1"/>
    </xf>
    <xf numFmtId="0" fontId="7" fillId="0" borderId="0" xfId="0" applyFont="1"/>
    <xf numFmtId="0" fontId="8" fillId="0" borderId="5" xfId="0" applyFont="1" applyBorder="1" applyAlignment="1">
      <alignment vertical="center" wrapText="1"/>
    </xf>
    <xf numFmtId="0" fontId="9" fillId="0" borderId="0" xfId="0" applyFont="1"/>
    <xf numFmtId="0" fontId="10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/>
    </xf>
    <xf numFmtId="0" fontId="13" fillId="0" borderId="5" xfId="0" applyFont="1" applyBorder="1"/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/>
    </xf>
    <xf numFmtId="0" fontId="16" fillId="0" borderId="0" xfId="0" applyFont="1"/>
    <xf numFmtId="0" fontId="17" fillId="0" borderId="7" xfId="0" applyFont="1" applyBorder="1"/>
    <xf numFmtId="0" fontId="19" fillId="0" borderId="3" xfId="0" applyFont="1" applyBorder="1" applyAlignment="1">
      <alignment horizontal="center"/>
    </xf>
    <xf numFmtId="0" fontId="20" fillId="0" borderId="5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10" fontId="22" fillId="0" borderId="2" xfId="0" applyNumberFormat="1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/>
    </xf>
    <xf numFmtId="0" fontId="24" fillId="0" borderId="3" xfId="0" applyFont="1" applyBorder="1"/>
    <xf numFmtId="0" fontId="25" fillId="0" borderId="0" xfId="0" applyFont="1" applyAlignment="1">
      <alignment vertical="center" wrapText="1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8" fillId="0" borderId="0" xfId="0" applyFont="1"/>
    <xf numFmtId="0" fontId="29" fillId="0" borderId="4" xfId="0" applyFont="1" applyBorder="1" applyAlignment="1">
      <alignment horizontal="center"/>
    </xf>
    <xf numFmtId="0" fontId="30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/>
    </xf>
    <xf numFmtId="0" fontId="8" fillId="0" borderId="0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2" fillId="0" borderId="6" xfId="0" applyFont="1" applyBorder="1"/>
    <xf numFmtId="0" fontId="5" fillId="0" borderId="2" xfId="0" applyFont="1" applyBorder="1" applyAlignment="1">
      <alignment vertical="center"/>
    </xf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49" fontId="5" fillId="0" borderId="0" xfId="0" applyNumberFormat="1" applyFont="1"/>
    <xf numFmtId="0" fontId="3" fillId="0" borderId="3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" fontId="31" fillId="0" borderId="2" xfId="0" applyNumberFormat="1" applyFont="1" applyBorder="1" applyAlignment="1">
      <alignment horizontal="center"/>
    </xf>
    <xf numFmtId="2" fontId="18" fillId="0" borderId="2" xfId="0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wrapText="1"/>
    </xf>
    <xf numFmtId="2" fontId="33" fillId="0" borderId="3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 vertical="center" wrapText="1"/>
    </xf>
    <xf numFmtId="0" fontId="5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opLeftCell="B1" workbookViewId="0">
      <selection activeCell="I18" sqref="I18"/>
    </sheetView>
  </sheetViews>
  <sheetFormatPr defaultColWidth="8" defaultRowHeight="12.75" customHeight="1" x14ac:dyDescent="0.2"/>
  <cols>
    <col min="1" max="1" width="6.42578125" hidden="1" customWidth="1"/>
    <col min="2" max="2" width="64" customWidth="1"/>
    <col min="3" max="3" width="25.5703125" customWidth="1"/>
    <col min="4" max="4" width="16.140625" style="20" customWidth="1"/>
    <col min="5" max="5" width="10.5703125" style="20" customWidth="1"/>
    <col min="6" max="9" width="9.42578125" style="20" customWidth="1"/>
    <col min="10" max="10" width="12.7109375" style="20" customWidth="1"/>
    <col min="11" max="11" width="15" style="20" customWidth="1"/>
    <col min="12" max="13" width="9.42578125" style="20" customWidth="1"/>
  </cols>
  <sheetData>
    <row r="1" spans="1:13" s="9" customFormat="1" x14ac:dyDescent="0.2"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s="16" customFormat="1" ht="20.25" customHeight="1" x14ac:dyDescent="0.3">
      <c r="A2" s="7"/>
      <c r="B2" s="16" t="s">
        <v>64</v>
      </c>
      <c r="C2" s="25"/>
      <c r="D2" s="20"/>
      <c r="E2" s="25"/>
      <c r="F2" s="25"/>
      <c r="G2" s="25"/>
      <c r="H2" s="25"/>
      <c r="I2" s="25"/>
      <c r="J2" s="25"/>
      <c r="K2" s="25"/>
      <c r="L2" s="25"/>
      <c r="M2" s="25"/>
    </row>
    <row r="3" spans="1:13" s="9" customFormat="1" x14ac:dyDescent="0.2"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s="7" customFormat="1" ht="18.75" customHeight="1" x14ac:dyDescent="0.2">
      <c r="B4" s="36" t="s">
        <v>50</v>
      </c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13" s="9" customFormat="1" x14ac:dyDescent="0.2"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3" s="16" customFormat="1" ht="21" customHeight="1" x14ac:dyDescent="0.3">
      <c r="A6" s="7"/>
      <c r="B6" s="1" t="s">
        <v>67</v>
      </c>
      <c r="C6" s="1"/>
      <c r="D6" s="20"/>
      <c r="E6" s="20"/>
      <c r="F6" s="20"/>
      <c r="G6" s="20"/>
      <c r="H6" s="20"/>
      <c r="I6" s="20"/>
      <c r="J6" s="25"/>
      <c r="K6" s="25"/>
      <c r="L6" s="25"/>
      <c r="M6" s="25"/>
    </row>
    <row r="7" spans="1:13" s="9" customFormat="1" x14ac:dyDescent="0.2">
      <c r="B7" s="5"/>
      <c r="C7" s="5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1:13" s="26" customFormat="1" ht="38.25" customHeight="1" x14ac:dyDescent="0.2">
      <c r="A8" s="19"/>
      <c r="B8" s="37" t="s">
        <v>51</v>
      </c>
      <c r="C8" s="29" t="s">
        <v>0</v>
      </c>
      <c r="D8" s="37" t="s">
        <v>58</v>
      </c>
      <c r="E8" s="29" t="s">
        <v>1</v>
      </c>
      <c r="F8" s="29" t="s">
        <v>2</v>
      </c>
      <c r="G8" s="29" t="s">
        <v>3</v>
      </c>
      <c r="H8" s="29" t="s">
        <v>4</v>
      </c>
      <c r="I8" s="29" t="s">
        <v>5</v>
      </c>
      <c r="J8" s="29" t="s">
        <v>6</v>
      </c>
      <c r="K8" s="29" t="s">
        <v>7</v>
      </c>
      <c r="L8" s="29" t="s">
        <v>8</v>
      </c>
      <c r="M8" s="29" t="s">
        <v>9</v>
      </c>
    </row>
    <row r="9" spans="1:13" s="9" customFormat="1" ht="17.25" customHeight="1" x14ac:dyDescent="0.2">
      <c r="B9" s="10"/>
      <c r="C9" s="10"/>
      <c r="D9" s="11"/>
      <c r="E9" s="14"/>
      <c r="F9" s="18"/>
      <c r="G9" s="18"/>
      <c r="H9" s="18"/>
      <c r="I9" s="18"/>
      <c r="J9" s="18"/>
      <c r="K9" s="18"/>
      <c r="L9" s="18"/>
      <c r="M9" s="18"/>
    </row>
    <row r="10" spans="1:13" s="9" customFormat="1" ht="25.5" customHeight="1" x14ac:dyDescent="0.2">
      <c r="B10" s="39" t="s">
        <v>54</v>
      </c>
      <c r="C10" s="41" t="s">
        <v>55</v>
      </c>
      <c r="D10" s="43">
        <v>168.5</v>
      </c>
      <c r="E10" s="43">
        <v>29.75</v>
      </c>
      <c r="F10" s="43"/>
      <c r="G10" s="43"/>
      <c r="H10" s="43"/>
      <c r="I10" s="43"/>
      <c r="J10" s="44">
        <f>SUM(E10:I10)</f>
        <v>29.75</v>
      </c>
      <c r="K10" s="44">
        <f>D10-J10</f>
        <v>138.75</v>
      </c>
      <c r="L10" s="21">
        <f>J10/D10</f>
        <v>0.17655786350148367</v>
      </c>
      <c r="M10" s="21">
        <f>K10/D10</f>
        <v>0.82344213649851628</v>
      </c>
    </row>
    <row r="11" spans="1:13" s="9" customFormat="1" ht="9" customHeight="1" x14ac:dyDescent="0.2">
      <c r="B11" s="39"/>
      <c r="C11" s="41"/>
      <c r="D11" s="43"/>
      <c r="E11" s="43"/>
      <c r="F11" s="43"/>
      <c r="G11" s="43"/>
      <c r="H11" s="43"/>
      <c r="I11" s="43"/>
      <c r="J11" s="44"/>
      <c r="K11" s="44"/>
      <c r="L11" s="21"/>
      <c r="M11" s="21"/>
    </row>
    <row r="12" spans="1:13" s="24" customFormat="1" ht="25.5" customHeight="1" x14ac:dyDescent="0.2">
      <c r="A12" s="8" t="s">
        <v>10</v>
      </c>
      <c r="B12" s="3" t="s">
        <v>43</v>
      </c>
      <c r="C12" s="40" t="s">
        <v>56</v>
      </c>
      <c r="D12" s="44">
        <v>168.5</v>
      </c>
      <c r="E12" s="44">
        <v>29.75</v>
      </c>
      <c r="F12" s="44"/>
      <c r="G12" s="44"/>
      <c r="H12" s="44"/>
      <c r="I12" s="44"/>
      <c r="J12" s="44">
        <f t="shared" ref="J12:J14" si="0">SUM(E12:I12)</f>
        <v>29.75</v>
      </c>
      <c r="K12" s="44">
        <f>D12-J12</f>
        <v>138.75</v>
      </c>
      <c r="L12" s="21">
        <f>J12/D12</f>
        <v>0.17655786350148367</v>
      </c>
      <c r="M12" s="21">
        <f>K12/D12</f>
        <v>0.82344213649851628</v>
      </c>
    </row>
    <row r="13" spans="1:13" s="24" customFormat="1" ht="25.5" customHeight="1" x14ac:dyDescent="0.2">
      <c r="A13" s="8" t="s">
        <v>11</v>
      </c>
      <c r="B13" s="32" t="s">
        <v>44</v>
      </c>
      <c r="C13" s="6"/>
      <c r="D13" s="44">
        <v>1447</v>
      </c>
      <c r="E13" s="44">
        <v>168</v>
      </c>
      <c r="F13" s="44">
        <v>12.25</v>
      </c>
      <c r="G13" s="44"/>
      <c r="H13" s="44">
        <v>67.25</v>
      </c>
      <c r="I13" s="44"/>
      <c r="J13" s="44">
        <f t="shared" si="0"/>
        <v>247.5</v>
      </c>
      <c r="K13" s="44">
        <f>D13-J13</f>
        <v>1199.5</v>
      </c>
      <c r="L13" s="21">
        <f>J13/D13</f>
        <v>0.17104353835521768</v>
      </c>
      <c r="M13" s="21">
        <f>K13/D13</f>
        <v>0.82895646164478232</v>
      </c>
    </row>
    <row r="14" spans="1:13" s="24" customFormat="1" ht="25.5" customHeight="1" x14ac:dyDescent="0.2">
      <c r="A14" s="31"/>
      <c r="B14" s="33" t="s">
        <v>45</v>
      </c>
      <c r="C14" s="6"/>
      <c r="D14" s="44">
        <v>1853.5</v>
      </c>
      <c r="E14" s="44">
        <v>281.25</v>
      </c>
      <c r="F14" s="44">
        <v>133.75</v>
      </c>
      <c r="G14" s="44"/>
      <c r="H14" s="44">
        <v>58.75</v>
      </c>
      <c r="I14" s="44"/>
      <c r="J14" s="44">
        <f t="shared" si="0"/>
        <v>473.75</v>
      </c>
      <c r="K14" s="44">
        <f>D14-J14</f>
        <v>1379.75</v>
      </c>
      <c r="L14" s="21">
        <f>J14/D14</f>
        <v>0.25559751820879417</v>
      </c>
      <c r="M14" s="21">
        <f>K14/D14</f>
        <v>0.74440248179120583</v>
      </c>
    </row>
    <row r="15" spans="1:13" s="9" customFormat="1" ht="9" customHeight="1" x14ac:dyDescent="0.25">
      <c r="B15" s="4"/>
      <c r="C15" s="15"/>
      <c r="D15" s="45"/>
      <c r="E15" s="45"/>
      <c r="F15" s="45"/>
      <c r="G15" s="45"/>
      <c r="H15" s="45"/>
      <c r="I15" s="45"/>
      <c r="J15" s="45"/>
      <c r="K15" s="45"/>
      <c r="L15" s="30"/>
      <c r="M15" s="30"/>
    </row>
    <row r="16" spans="1:13" s="24" customFormat="1" ht="25.5" customHeight="1" x14ac:dyDescent="0.2">
      <c r="A16" s="8" t="s">
        <v>12</v>
      </c>
      <c r="B16" s="3" t="s">
        <v>46</v>
      </c>
      <c r="C16" s="40" t="s">
        <v>57</v>
      </c>
      <c r="D16" s="44">
        <v>168.5</v>
      </c>
      <c r="E16" s="44">
        <v>21.5</v>
      </c>
      <c r="F16" s="44"/>
      <c r="G16" s="44"/>
      <c r="H16" s="44"/>
      <c r="I16" s="44"/>
      <c r="J16" s="44">
        <f>SUM(E16:I16)</f>
        <v>21.5</v>
      </c>
      <c r="K16" s="44">
        <f>D16-J16</f>
        <v>147</v>
      </c>
      <c r="L16" s="21">
        <f>J16/D16</f>
        <v>0.12759643916913946</v>
      </c>
      <c r="M16" s="21">
        <f>K16/D16</f>
        <v>0.87240356083086057</v>
      </c>
    </row>
    <row r="17" spans="1:13" s="24" customFormat="1" ht="25.5" customHeight="1" x14ac:dyDescent="0.2">
      <c r="A17" s="8" t="s">
        <v>13</v>
      </c>
      <c r="B17" s="35" t="s">
        <v>48</v>
      </c>
      <c r="C17" s="6"/>
      <c r="D17" s="44">
        <v>1853.5</v>
      </c>
      <c r="E17" s="44">
        <v>272</v>
      </c>
      <c r="F17" s="44">
        <v>1.5</v>
      </c>
      <c r="G17" s="44"/>
      <c r="H17" s="44"/>
      <c r="I17" s="44"/>
      <c r="J17" s="44">
        <f t="shared" ref="J17:J18" si="1">SUM(E17:I17)</f>
        <v>273.5</v>
      </c>
      <c r="K17" s="44">
        <f t="shared" ref="K17:K18" si="2">D17-J17</f>
        <v>1580</v>
      </c>
      <c r="L17" s="21">
        <f t="shared" ref="L17:L18" si="3">J17/D17</f>
        <v>0.1475586727812247</v>
      </c>
      <c r="M17" s="21">
        <f t="shared" ref="M17:M18" si="4">K17/D17</f>
        <v>0.8524413272187753</v>
      </c>
    </row>
    <row r="18" spans="1:13" s="24" customFormat="1" ht="25.5" customHeight="1" x14ac:dyDescent="0.2">
      <c r="A18" s="8" t="s">
        <v>14</v>
      </c>
      <c r="B18" s="35" t="s">
        <v>49</v>
      </c>
      <c r="C18" s="6"/>
      <c r="D18" s="44">
        <v>10261</v>
      </c>
      <c r="E18" s="44">
        <v>1359.25</v>
      </c>
      <c r="F18" s="44">
        <v>274.25</v>
      </c>
      <c r="G18" s="44"/>
      <c r="H18" s="44">
        <v>24.75</v>
      </c>
      <c r="I18" s="44"/>
      <c r="J18" s="44">
        <f t="shared" si="1"/>
        <v>1658.25</v>
      </c>
      <c r="K18" s="44">
        <f t="shared" si="2"/>
        <v>8602.75</v>
      </c>
      <c r="L18" s="21">
        <f t="shared" si="3"/>
        <v>0.16160705584251048</v>
      </c>
      <c r="M18" s="21">
        <f t="shared" si="4"/>
        <v>0.83839294415748955</v>
      </c>
    </row>
    <row r="19" spans="1:13" ht="4.5" customHeight="1" x14ac:dyDescent="0.2">
      <c r="A19" s="9"/>
      <c r="B19" s="23"/>
      <c r="C19" s="23"/>
      <c r="D19" s="12"/>
      <c r="E19" s="12"/>
      <c r="F19" s="12"/>
      <c r="G19" s="12"/>
      <c r="H19" s="12"/>
      <c r="I19" s="12"/>
      <c r="J19" s="12"/>
      <c r="K19" s="12"/>
      <c r="L19" s="18"/>
      <c r="M19" s="18"/>
    </row>
    <row r="20" spans="1:13" s="27" customFormat="1" ht="15.75" customHeight="1" x14ac:dyDescent="0.25">
      <c r="A20" s="13"/>
      <c r="B20" s="34" t="s">
        <v>47</v>
      </c>
      <c r="C20" s="2"/>
      <c r="D20" s="42">
        <f>SUM(D10+D12+D13+D14+D16+D17+D18)</f>
        <v>15920.5</v>
      </c>
      <c r="E20" s="42">
        <f t="shared" ref="E20:J20" si="5">SUM(E10+E12+E13+E14+E16+E17+E18)</f>
        <v>2161.5</v>
      </c>
      <c r="F20" s="42">
        <f t="shared" si="5"/>
        <v>421.75</v>
      </c>
      <c r="G20" s="42">
        <f t="shared" si="5"/>
        <v>0</v>
      </c>
      <c r="H20" s="42">
        <f t="shared" si="5"/>
        <v>150.75</v>
      </c>
      <c r="I20" s="42">
        <f t="shared" si="5"/>
        <v>0</v>
      </c>
      <c r="J20" s="42">
        <f t="shared" si="5"/>
        <v>2734</v>
      </c>
      <c r="K20" s="42">
        <f>D20-J20</f>
        <v>13186.5</v>
      </c>
      <c r="L20" s="46">
        <f t="shared" ref="L20" si="6">J20/D20</f>
        <v>0.17172827486573913</v>
      </c>
      <c r="M20" s="46">
        <f t="shared" ref="M20" si="7">K20/D20</f>
        <v>0.82827172513426084</v>
      </c>
    </row>
    <row r="21" spans="1:13" x14ac:dyDescent="0.2">
      <c r="A21" s="9"/>
      <c r="B21" s="17"/>
      <c r="C21" s="17"/>
      <c r="D21" s="22"/>
      <c r="E21" s="22"/>
      <c r="F21" s="22"/>
      <c r="G21" s="22"/>
      <c r="H21" s="22"/>
      <c r="I21" s="22"/>
      <c r="J21" s="22"/>
      <c r="K21" s="22"/>
      <c r="L21" s="22"/>
      <c r="M21" s="22"/>
    </row>
    <row r="22" spans="1:13" x14ac:dyDescent="0.2">
      <c r="A22" s="9"/>
      <c r="B22" s="9"/>
      <c r="C22" s="9"/>
    </row>
    <row r="23" spans="1:13" x14ac:dyDescent="0.2">
      <c r="A23" s="9"/>
      <c r="B23" s="9"/>
      <c r="C23" s="9"/>
    </row>
    <row r="24" spans="1:13" ht="15.75" customHeight="1" x14ac:dyDescent="0.2">
      <c r="A24" s="47"/>
      <c r="B24" s="48" t="s">
        <v>15</v>
      </c>
      <c r="C24" s="47"/>
      <c r="D24" s="49"/>
      <c r="E24" s="49"/>
      <c r="F24" s="49"/>
      <c r="G24" s="49"/>
      <c r="H24" s="49"/>
      <c r="I24" s="49"/>
      <c r="J24" s="49"/>
      <c r="K24" s="49"/>
      <c r="L24" s="49"/>
      <c r="M24" s="49"/>
    </row>
    <row r="25" spans="1:13" ht="6" customHeight="1" x14ac:dyDescent="0.2">
      <c r="A25" s="47"/>
      <c r="B25" s="47"/>
      <c r="C25" s="47"/>
      <c r="D25" s="49"/>
      <c r="E25" s="49"/>
      <c r="F25" s="49"/>
      <c r="G25" s="49"/>
      <c r="H25" s="49"/>
      <c r="I25" s="49"/>
      <c r="J25" s="49"/>
      <c r="K25" s="49"/>
      <c r="L25" s="49"/>
      <c r="M25" s="49"/>
    </row>
    <row r="26" spans="1:13" ht="15.75" customHeight="1" x14ac:dyDescent="0.2">
      <c r="A26" s="47"/>
      <c r="B26" s="48" t="s">
        <v>16</v>
      </c>
      <c r="C26" s="48" t="s">
        <v>22</v>
      </c>
      <c r="D26" s="49"/>
      <c r="E26" s="49"/>
      <c r="F26" s="49"/>
      <c r="G26" s="50" t="s">
        <v>37</v>
      </c>
      <c r="H26" s="49"/>
      <c r="I26" s="49"/>
      <c r="J26" s="49"/>
      <c r="K26" s="49"/>
      <c r="L26" s="49"/>
      <c r="M26" s="49"/>
    </row>
    <row r="27" spans="1:13" x14ac:dyDescent="0.2">
      <c r="A27" s="47"/>
      <c r="B27" s="38" t="s">
        <v>59</v>
      </c>
      <c r="C27" s="47" t="s">
        <v>23</v>
      </c>
      <c r="D27" s="49"/>
      <c r="E27" s="49"/>
      <c r="F27" s="49"/>
      <c r="G27" s="47" t="s">
        <v>38</v>
      </c>
      <c r="H27" s="49"/>
      <c r="I27" s="49"/>
      <c r="J27" s="49"/>
      <c r="K27" s="49"/>
      <c r="L27" s="49"/>
      <c r="M27" s="49"/>
    </row>
    <row r="28" spans="1:13" x14ac:dyDescent="0.2">
      <c r="A28" s="47"/>
      <c r="B28" s="38" t="s">
        <v>60</v>
      </c>
      <c r="C28" s="47" t="s">
        <v>24</v>
      </c>
      <c r="D28" s="49"/>
      <c r="E28" s="49"/>
      <c r="F28" s="49"/>
      <c r="G28" s="47" t="s">
        <v>39</v>
      </c>
      <c r="H28" s="49"/>
      <c r="I28" s="49"/>
      <c r="J28" s="49"/>
      <c r="K28" s="49"/>
      <c r="L28" s="49"/>
      <c r="M28" s="49"/>
    </row>
    <row r="29" spans="1:13" x14ac:dyDescent="0.2">
      <c r="A29" s="47"/>
      <c r="B29" s="38" t="s">
        <v>61</v>
      </c>
      <c r="C29" s="47" t="s">
        <v>25</v>
      </c>
      <c r="D29" s="49"/>
      <c r="E29" s="49"/>
      <c r="F29" s="49"/>
      <c r="G29" s="47" t="s">
        <v>40</v>
      </c>
      <c r="H29" s="49"/>
      <c r="I29" s="49"/>
      <c r="J29" s="49"/>
      <c r="K29" s="49"/>
      <c r="L29" s="49"/>
      <c r="M29" s="49"/>
    </row>
    <row r="30" spans="1:13" x14ac:dyDescent="0.2">
      <c r="A30" s="47"/>
      <c r="B30" s="38" t="s">
        <v>62</v>
      </c>
      <c r="C30" s="47" t="s">
        <v>26</v>
      </c>
      <c r="D30" s="49"/>
      <c r="E30" s="49"/>
      <c r="F30" s="49"/>
      <c r="G30" s="47" t="s">
        <v>41</v>
      </c>
      <c r="H30" s="49"/>
      <c r="I30" s="49"/>
      <c r="J30" s="49"/>
      <c r="K30" s="49"/>
      <c r="L30" s="49"/>
      <c r="M30" s="49"/>
    </row>
    <row r="31" spans="1:13" ht="12.75" customHeight="1" x14ac:dyDescent="0.2">
      <c r="A31" s="47"/>
      <c r="B31" s="47"/>
      <c r="C31" s="47"/>
      <c r="D31" s="49"/>
      <c r="E31" s="49"/>
      <c r="F31" s="49"/>
      <c r="G31" s="47" t="s">
        <v>42</v>
      </c>
      <c r="H31" s="49"/>
      <c r="I31" s="49"/>
      <c r="J31" s="49"/>
      <c r="K31" s="49"/>
      <c r="L31" s="49"/>
      <c r="M31" s="49"/>
    </row>
    <row r="32" spans="1:13" ht="15.75" customHeight="1" x14ac:dyDescent="0.2">
      <c r="A32" s="47"/>
      <c r="B32" s="48" t="s">
        <v>17</v>
      </c>
      <c r="C32" s="50" t="s">
        <v>27</v>
      </c>
      <c r="D32" s="49"/>
      <c r="E32" s="49"/>
      <c r="F32" s="49"/>
      <c r="G32" s="49"/>
      <c r="H32" s="49"/>
      <c r="I32" s="49"/>
      <c r="J32" s="49"/>
      <c r="K32" s="49"/>
      <c r="L32" s="49"/>
      <c r="M32" s="49"/>
    </row>
    <row r="33" spans="1:13" x14ac:dyDescent="0.2">
      <c r="A33" s="47"/>
      <c r="B33" s="47" t="s">
        <v>18</v>
      </c>
      <c r="C33" s="47" t="s">
        <v>28</v>
      </c>
      <c r="D33" s="49"/>
      <c r="E33" s="49"/>
      <c r="F33" s="49"/>
      <c r="G33" s="49"/>
      <c r="H33" s="49"/>
      <c r="I33" s="49"/>
      <c r="J33" s="49"/>
      <c r="K33" s="49"/>
      <c r="L33" s="49"/>
      <c r="M33" s="49"/>
    </row>
    <row r="34" spans="1:13" x14ac:dyDescent="0.2">
      <c r="A34" s="47"/>
      <c r="B34" s="47" t="s">
        <v>19</v>
      </c>
      <c r="C34" s="47" t="s">
        <v>29</v>
      </c>
      <c r="D34"/>
      <c r="E34"/>
      <c r="F34"/>
      <c r="G34"/>
      <c r="H34"/>
      <c r="I34"/>
      <c r="J34"/>
      <c r="K34"/>
      <c r="L34"/>
      <c r="M34"/>
    </row>
    <row r="35" spans="1:13" x14ac:dyDescent="0.2">
      <c r="A35" s="47"/>
      <c r="B35" s="47" t="s">
        <v>20</v>
      </c>
      <c r="C35" s="47" t="s">
        <v>30</v>
      </c>
      <c r="D35"/>
      <c r="E35"/>
      <c r="F35"/>
      <c r="G35"/>
      <c r="H35"/>
      <c r="I35"/>
      <c r="J35"/>
      <c r="K35"/>
      <c r="L35"/>
      <c r="M35"/>
    </row>
    <row r="36" spans="1:13" x14ac:dyDescent="0.2">
      <c r="A36" s="47"/>
      <c r="B36" s="47" t="s">
        <v>21</v>
      </c>
      <c r="C36" s="47" t="s">
        <v>31</v>
      </c>
      <c r="D36"/>
      <c r="E36"/>
      <c r="F36"/>
      <c r="G36"/>
      <c r="H36"/>
      <c r="I36"/>
      <c r="J36"/>
      <c r="K36"/>
      <c r="L36"/>
      <c r="M36"/>
    </row>
    <row r="37" spans="1:13" x14ac:dyDescent="0.2">
      <c r="A37" s="47"/>
      <c r="B37" s="38" t="s">
        <v>52</v>
      </c>
      <c r="C37" s="47" t="s">
        <v>32</v>
      </c>
      <c r="D37"/>
      <c r="E37"/>
      <c r="F37"/>
      <c r="G37"/>
      <c r="H37"/>
      <c r="I37"/>
      <c r="J37"/>
      <c r="K37"/>
      <c r="L37"/>
      <c r="M37"/>
    </row>
    <row r="38" spans="1:13" x14ac:dyDescent="0.2">
      <c r="A38" s="47"/>
      <c r="B38" s="47"/>
      <c r="C38" s="47" t="s">
        <v>33</v>
      </c>
      <c r="D38"/>
      <c r="E38"/>
      <c r="F38"/>
      <c r="G38"/>
      <c r="H38"/>
      <c r="I38"/>
      <c r="J38"/>
      <c r="K38"/>
      <c r="L38"/>
      <c r="M38"/>
    </row>
    <row r="39" spans="1:13" ht="15.75" customHeight="1" x14ac:dyDescent="0.2">
      <c r="A39" s="47"/>
      <c r="C39" s="47" t="s">
        <v>34</v>
      </c>
      <c r="D39"/>
      <c r="E39"/>
      <c r="F39"/>
      <c r="G39"/>
      <c r="H39"/>
      <c r="I39"/>
      <c r="J39"/>
      <c r="K39"/>
      <c r="L39"/>
      <c r="M39"/>
    </row>
    <row r="40" spans="1:13" x14ac:dyDescent="0.2">
      <c r="A40" s="47"/>
      <c r="C40" s="47" t="s">
        <v>35</v>
      </c>
      <c r="D40"/>
      <c r="E40"/>
      <c r="F40"/>
      <c r="G40"/>
      <c r="H40"/>
      <c r="I40"/>
      <c r="J40"/>
      <c r="K40"/>
      <c r="L40"/>
      <c r="M40"/>
    </row>
    <row r="41" spans="1:13" x14ac:dyDescent="0.2">
      <c r="A41" s="47"/>
      <c r="C41" s="47" t="s">
        <v>36</v>
      </c>
      <c r="D41"/>
      <c r="E41"/>
      <c r="F41"/>
      <c r="G41"/>
      <c r="H41"/>
      <c r="I41"/>
      <c r="J41"/>
      <c r="K41"/>
      <c r="L41"/>
      <c r="M41"/>
    </row>
    <row r="42" spans="1:13" x14ac:dyDescent="0.2">
      <c r="A42" s="47"/>
      <c r="C42" s="38" t="s">
        <v>63</v>
      </c>
      <c r="D42"/>
      <c r="E42"/>
      <c r="F42"/>
      <c r="G42"/>
      <c r="H42"/>
      <c r="I42"/>
      <c r="J42"/>
      <c r="K42"/>
      <c r="L42"/>
      <c r="M42"/>
    </row>
    <row r="43" spans="1:13" x14ac:dyDescent="0.2">
      <c r="A43" s="47"/>
      <c r="C43" s="38" t="s">
        <v>53</v>
      </c>
      <c r="D43"/>
      <c r="E43"/>
      <c r="F43"/>
      <c r="G43"/>
      <c r="H43"/>
      <c r="I43"/>
      <c r="J43"/>
      <c r="K43"/>
      <c r="L43"/>
      <c r="M43"/>
    </row>
    <row r="44" spans="1:13" ht="15.75" customHeight="1" x14ac:dyDescent="0.2">
      <c r="A44" s="47"/>
      <c r="B44" s="48"/>
      <c r="C44" s="47"/>
      <c r="D44" s="49"/>
      <c r="E44" s="49"/>
      <c r="F44" s="49"/>
      <c r="G44" s="49"/>
      <c r="H44" s="49"/>
      <c r="I44" s="49"/>
      <c r="J44" s="49"/>
      <c r="K44" s="49"/>
      <c r="L44" s="49"/>
      <c r="M44" s="49"/>
    </row>
    <row r="45" spans="1:13" ht="6" customHeight="1" x14ac:dyDescent="0.2">
      <c r="A45" s="47"/>
      <c r="B45" s="47"/>
      <c r="C45" s="47"/>
      <c r="D45" s="49"/>
      <c r="E45" s="49"/>
      <c r="F45" s="49"/>
      <c r="G45" s="49"/>
      <c r="H45" s="49"/>
      <c r="I45" s="49"/>
      <c r="J45" s="49"/>
      <c r="K45" s="49"/>
      <c r="L45" s="49"/>
      <c r="M45" s="49"/>
    </row>
    <row r="46" spans="1:13" ht="15.75" customHeight="1" x14ac:dyDescent="0.2">
      <c r="A46" s="47"/>
      <c r="B46" s="48"/>
      <c r="C46" s="48"/>
      <c r="D46" s="49"/>
      <c r="E46" s="49"/>
      <c r="F46" s="49"/>
      <c r="G46" s="48"/>
      <c r="H46" s="49"/>
      <c r="I46" s="49"/>
      <c r="J46" s="49"/>
      <c r="K46" s="49"/>
      <c r="L46" s="49"/>
      <c r="M46" s="49"/>
    </row>
    <row r="47" spans="1:13" x14ac:dyDescent="0.2">
      <c r="A47" s="47"/>
      <c r="B47" s="38"/>
      <c r="C47" s="47"/>
      <c r="D47" s="49"/>
      <c r="E47" s="49"/>
      <c r="F47" s="49"/>
      <c r="G47" s="47"/>
      <c r="H47" s="49"/>
      <c r="I47" s="49"/>
      <c r="J47" s="49"/>
      <c r="K47" s="49"/>
      <c r="L47" s="49"/>
      <c r="M47" s="49"/>
    </row>
    <row r="48" spans="1:13" x14ac:dyDescent="0.2">
      <c r="A48" s="47"/>
      <c r="B48" s="38"/>
      <c r="C48" s="47"/>
      <c r="D48" s="49"/>
      <c r="E48" s="49"/>
      <c r="F48" s="49"/>
      <c r="G48" s="47"/>
      <c r="H48" s="49"/>
      <c r="I48" s="49"/>
      <c r="J48" s="49"/>
      <c r="K48" s="49"/>
      <c r="L48" s="49"/>
      <c r="M48" s="49"/>
    </row>
    <row r="49" spans="1:13" x14ac:dyDescent="0.2">
      <c r="A49" s="47"/>
      <c r="B49" s="38"/>
      <c r="C49" s="47"/>
      <c r="D49" s="49"/>
      <c r="E49" s="49"/>
      <c r="F49" s="49"/>
      <c r="G49" s="47"/>
      <c r="H49" s="49"/>
      <c r="I49" s="49"/>
      <c r="J49" s="49"/>
      <c r="K49" s="49"/>
      <c r="L49" s="49"/>
      <c r="M49" s="49"/>
    </row>
    <row r="50" spans="1:13" x14ac:dyDescent="0.2">
      <c r="A50" s="47"/>
      <c r="B50" s="38"/>
      <c r="C50" s="47"/>
      <c r="D50" s="49"/>
      <c r="E50" s="49"/>
      <c r="F50" s="49"/>
      <c r="G50" s="47"/>
      <c r="H50" s="49"/>
      <c r="I50" s="49"/>
      <c r="J50" s="49"/>
      <c r="K50" s="49"/>
      <c r="L50" s="49"/>
      <c r="M50" s="49"/>
    </row>
    <row r="51" spans="1:13" ht="12.75" customHeight="1" x14ac:dyDescent="0.2">
      <c r="A51" s="47"/>
      <c r="B51" s="47"/>
      <c r="C51" s="47"/>
      <c r="D51" s="49"/>
      <c r="E51" s="49"/>
      <c r="F51" s="49"/>
      <c r="G51" s="47"/>
      <c r="H51" s="49"/>
      <c r="I51" s="49"/>
      <c r="J51" s="49"/>
      <c r="K51" s="49"/>
      <c r="L51" s="49"/>
      <c r="M51" s="49"/>
    </row>
    <row r="52" spans="1:13" ht="15.75" customHeight="1" x14ac:dyDescent="0.2">
      <c r="A52" s="47"/>
      <c r="B52" s="48"/>
      <c r="C52" s="48"/>
      <c r="D52" s="49"/>
      <c r="E52" s="49"/>
      <c r="F52" s="49"/>
      <c r="G52" s="49"/>
      <c r="H52" s="49"/>
      <c r="I52" s="49"/>
      <c r="J52" s="49"/>
      <c r="K52" s="49"/>
      <c r="L52" s="49"/>
      <c r="M52" s="49"/>
    </row>
    <row r="53" spans="1:13" x14ac:dyDescent="0.2">
      <c r="A53" s="47"/>
      <c r="B53" s="47"/>
      <c r="C53" s="47"/>
      <c r="D53" s="49"/>
      <c r="E53" s="49"/>
      <c r="F53" s="49"/>
      <c r="G53" s="49"/>
      <c r="H53" s="49"/>
      <c r="I53" s="49"/>
      <c r="J53" s="49"/>
      <c r="K53" s="49"/>
      <c r="L53" s="49"/>
      <c r="M53" s="49"/>
    </row>
    <row r="54" spans="1:13" x14ac:dyDescent="0.2">
      <c r="A54" s="47"/>
      <c r="B54" s="47"/>
      <c r="C54" s="47"/>
      <c r="D54"/>
      <c r="E54"/>
      <c r="F54"/>
      <c r="G54"/>
      <c r="H54"/>
      <c r="I54"/>
      <c r="J54"/>
      <c r="K54"/>
      <c r="L54"/>
      <c r="M54"/>
    </row>
    <row r="55" spans="1:13" x14ac:dyDescent="0.2">
      <c r="A55" s="47"/>
      <c r="B55" s="47"/>
      <c r="C55" s="47"/>
      <c r="D55"/>
      <c r="E55"/>
      <c r="F55"/>
      <c r="G55"/>
      <c r="H55"/>
      <c r="I55"/>
      <c r="J55"/>
      <c r="K55"/>
      <c r="L55"/>
      <c r="M55"/>
    </row>
    <row r="56" spans="1:13" x14ac:dyDescent="0.2">
      <c r="A56" s="47"/>
      <c r="B56" s="47"/>
      <c r="C56" s="47"/>
      <c r="D56"/>
      <c r="E56"/>
      <c r="F56"/>
      <c r="G56"/>
      <c r="H56"/>
      <c r="I56"/>
      <c r="J56"/>
      <c r="K56"/>
      <c r="L56"/>
      <c r="M56"/>
    </row>
    <row r="57" spans="1:13" x14ac:dyDescent="0.2">
      <c r="A57" s="47"/>
      <c r="B57" s="38"/>
      <c r="C57" s="47"/>
      <c r="D57"/>
      <c r="E57"/>
      <c r="F57"/>
      <c r="G57"/>
      <c r="H57"/>
      <c r="I57"/>
      <c r="J57"/>
      <c r="K57"/>
      <c r="L57"/>
      <c r="M57"/>
    </row>
    <row r="58" spans="1:13" x14ac:dyDescent="0.2">
      <c r="A58" s="47"/>
      <c r="B58" s="47"/>
      <c r="C58" s="47"/>
      <c r="D58"/>
      <c r="E58"/>
      <c r="F58"/>
      <c r="G58"/>
      <c r="H58"/>
      <c r="I58"/>
      <c r="J58"/>
      <c r="K58"/>
      <c r="L58"/>
      <c r="M58"/>
    </row>
    <row r="59" spans="1:13" ht="15.75" customHeight="1" x14ac:dyDescent="0.2">
      <c r="A59" s="47"/>
      <c r="C59" s="47"/>
      <c r="D59"/>
      <c r="E59"/>
      <c r="F59"/>
      <c r="G59"/>
      <c r="H59"/>
      <c r="I59"/>
      <c r="J59"/>
      <c r="K59"/>
      <c r="L59"/>
      <c r="M59"/>
    </row>
    <row r="60" spans="1:13" x14ac:dyDescent="0.2">
      <c r="A60" s="47"/>
      <c r="C60" s="47"/>
      <c r="D60"/>
      <c r="E60"/>
      <c r="F60"/>
      <c r="G60"/>
      <c r="H60"/>
      <c r="I60"/>
      <c r="J60"/>
      <c r="K60"/>
      <c r="L60"/>
      <c r="M60"/>
    </row>
    <row r="61" spans="1:13" x14ac:dyDescent="0.2">
      <c r="A61" s="47"/>
      <c r="C61" s="47"/>
      <c r="D61"/>
      <c r="E61"/>
      <c r="F61"/>
      <c r="G61"/>
      <c r="H61"/>
      <c r="I61"/>
      <c r="J61"/>
      <c r="K61"/>
      <c r="L61"/>
      <c r="M61"/>
    </row>
    <row r="62" spans="1:13" x14ac:dyDescent="0.2">
      <c r="A62" s="47"/>
      <c r="C62" s="38"/>
      <c r="D62"/>
      <c r="E62"/>
      <c r="F62"/>
      <c r="G62"/>
      <c r="H62"/>
      <c r="I62"/>
      <c r="J62"/>
      <c r="K62"/>
      <c r="L62"/>
      <c r="M62"/>
    </row>
    <row r="63" spans="1:13" x14ac:dyDescent="0.2">
      <c r="A63" s="47"/>
      <c r="C63" s="38"/>
      <c r="D63"/>
      <c r="E63"/>
      <c r="F63"/>
      <c r="G63"/>
      <c r="H63"/>
      <c r="I63"/>
      <c r="J63"/>
      <c r="K63"/>
      <c r="L63"/>
      <c r="M63"/>
    </row>
    <row r="64" spans="1:13" x14ac:dyDescent="0.2">
      <c r="A64" s="9"/>
      <c r="B64" s="9"/>
      <c r="C64" s="9"/>
    </row>
    <row r="65" spans="1:6" x14ac:dyDescent="0.2">
      <c r="A65" s="9"/>
      <c r="B65" s="9"/>
      <c r="C65" s="9"/>
    </row>
    <row r="66" spans="1:6" x14ac:dyDescent="0.2">
      <c r="A66" s="9"/>
      <c r="B66" s="9"/>
      <c r="C66" s="9"/>
    </row>
    <row r="67" spans="1:6" x14ac:dyDescent="0.2">
      <c r="A67" s="9"/>
      <c r="B67" s="9"/>
      <c r="C67" s="9"/>
    </row>
    <row r="68" spans="1:6" x14ac:dyDescent="0.2">
      <c r="A68" s="9"/>
      <c r="B68" s="9"/>
      <c r="C68" s="9"/>
    </row>
    <row r="69" spans="1:6" x14ac:dyDescent="0.2">
      <c r="A69" s="9"/>
      <c r="B69" s="9"/>
      <c r="C69" s="9"/>
    </row>
    <row r="70" spans="1:6" x14ac:dyDescent="0.2">
      <c r="A70" s="9"/>
      <c r="B70" s="9"/>
      <c r="C70" s="9"/>
    </row>
    <row r="71" spans="1:6" x14ac:dyDescent="0.2">
      <c r="A71" s="9"/>
      <c r="B71" s="9"/>
      <c r="C71" s="9"/>
    </row>
    <row r="72" spans="1:6" x14ac:dyDescent="0.2">
      <c r="A72" s="9"/>
      <c r="B72" s="9"/>
      <c r="C72" s="9"/>
    </row>
    <row r="73" spans="1:6" x14ac:dyDescent="0.2">
      <c r="A73" s="9"/>
      <c r="B73" s="9"/>
      <c r="C73" s="9"/>
    </row>
    <row r="74" spans="1:6" x14ac:dyDescent="0.2">
      <c r="A74" s="9"/>
      <c r="B74" s="9"/>
      <c r="C74" s="9"/>
    </row>
    <row r="75" spans="1:6" x14ac:dyDescent="0.2">
      <c r="A75" s="9"/>
      <c r="B75" s="9"/>
      <c r="C75" s="9"/>
    </row>
    <row r="76" spans="1:6" ht="15" customHeight="1" x14ac:dyDescent="0.25">
      <c r="A76" s="9"/>
      <c r="B76" s="9"/>
      <c r="C76" s="9"/>
      <c r="D76" s="27"/>
      <c r="E76" s="27"/>
      <c r="F76" s="27"/>
    </row>
    <row r="77" spans="1:6" ht="15" customHeight="1" x14ac:dyDescent="0.25">
      <c r="A77" s="9"/>
      <c r="B77" s="9"/>
      <c r="C77" s="9"/>
      <c r="D77" s="27"/>
      <c r="E77" s="27"/>
      <c r="F77" s="27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opLeftCell="B1" workbookViewId="0">
      <selection activeCell="I18" sqref="I18"/>
    </sheetView>
  </sheetViews>
  <sheetFormatPr defaultColWidth="8" defaultRowHeight="12.75" customHeight="1" x14ac:dyDescent="0.2"/>
  <cols>
    <col min="1" max="1" width="6.42578125" hidden="1" customWidth="1"/>
    <col min="2" max="2" width="64" customWidth="1"/>
    <col min="3" max="3" width="25.5703125" customWidth="1"/>
    <col min="4" max="4" width="16.140625" style="20" customWidth="1"/>
    <col min="5" max="5" width="10.5703125" style="20" customWidth="1"/>
    <col min="6" max="9" width="9.42578125" style="20" customWidth="1"/>
    <col min="10" max="10" width="12.7109375" style="20" customWidth="1"/>
    <col min="11" max="11" width="15" style="20" customWidth="1"/>
    <col min="12" max="13" width="9.42578125" style="20" customWidth="1"/>
  </cols>
  <sheetData>
    <row r="1" spans="1:13" s="9" customFormat="1" x14ac:dyDescent="0.2"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s="16" customFormat="1" ht="20.25" customHeight="1" x14ac:dyDescent="0.3">
      <c r="A2" s="7"/>
      <c r="B2" s="16" t="s">
        <v>64</v>
      </c>
      <c r="C2" s="25"/>
      <c r="D2" s="20"/>
      <c r="E2" s="25"/>
      <c r="F2" s="25"/>
      <c r="G2" s="25"/>
      <c r="H2" s="25"/>
      <c r="I2" s="25"/>
      <c r="J2" s="25"/>
      <c r="K2" s="25"/>
      <c r="L2" s="25"/>
      <c r="M2" s="25"/>
    </row>
    <row r="3" spans="1:13" s="9" customFormat="1" x14ac:dyDescent="0.2"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s="7" customFormat="1" ht="18.75" customHeight="1" x14ac:dyDescent="0.2">
      <c r="B4" s="36" t="s">
        <v>50</v>
      </c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13" s="9" customFormat="1" x14ac:dyDescent="0.2"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3" s="16" customFormat="1" ht="21" customHeight="1" x14ac:dyDescent="0.3">
      <c r="A6" s="7"/>
      <c r="B6" s="1" t="s">
        <v>66</v>
      </c>
      <c r="C6" s="1"/>
      <c r="D6" s="20"/>
      <c r="E6" s="20"/>
      <c r="F6" s="20"/>
      <c r="G6" s="20"/>
      <c r="H6" s="20"/>
      <c r="I6" s="20"/>
      <c r="J6" s="25"/>
      <c r="K6" s="25"/>
      <c r="L6" s="25"/>
      <c r="M6" s="25"/>
    </row>
    <row r="7" spans="1:13" s="9" customFormat="1" x14ac:dyDescent="0.2">
      <c r="B7" s="5"/>
      <c r="C7" s="5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1:13" s="26" customFormat="1" ht="38.25" customHeight="1" x14ac:dyDescent="0.2">
      <c r="A8" s="19"/>
      <c r="B8" s="37" t="s">
        <v>51</v>
      </c>
      <c r="C8" s="29" t="s">
        <v>0</v>
      </c>
      <c r="D8" s="37" t="s">
        <v>58</v>
      </c>
      <c r="E8" s="29" t="s">
        <v>1</v>
      </c>
      <c r="F8" s="29" t="s">
        <v>2</v>
      </c>
      <c r="G8" s="29" t="s">
        <v>3</v>
      </c>
      <c r="H8" s="29" t="s">
        <v>4</v>
      </c>
      <c r="I8" s="29" t="s">
        <v>5</v>
      </c>
      <c r="J8" s="29" t="s">
        <v>6</v>
      </c>
      <c r="K8" s="29" t="s">
        <v>7</v>
      </c>
      <c r="L8" s="29" t="s">
        <v>8</v>
      </c>
      <c r="M8" s="29" t="s">
        <v>9</v>
      </c>
    </row>
    <row r="9" spans="1:13" s="9" customFormat="1" ht="17.25" customHeight="1" x14ac:dyDescent="0.2">
      <c r="B9" s="10"/>
      <c r="C9" s="10"/>
      <c r="D9" s="11"/>
      <c r="E9" s="14"/>
      <c r="F9" s="18"/>
      <c r="G9" s="18"/>
      <c r="H9" s="18"/>
      <c r="I9" s="18"/>
      <c r="J9" s="18"/>
      <c r="K9" s="18"/>
      <c r="L9" s="18"/>
      <c r="M9" s="18"/>
    </row>
    <row r="10" spans="1:13" s="9" customFormat="1" ht="25.5" customHeight="1" x14ac:dyDescent="0.2">
      <c r="B10" s="39" t="s">
        <v>54</v>
      </c>
      <c r="C10" s="41" t="s">
        <v>55</v>
      </c>
      <c r="D10" s="43">
        <v>147.75</v>
      </c>
      <c r="E10" s="43">
        <v>5</v>
      </c>
      <c r="F10" s="43"/>
      <c r="G10" s="43"/>
      <c r="H10" s="43"/>
      <c r="I10" s="43"/>
      <c r="J10" s="44">
        <f>SUM(E10:I10)</f>
        <v>5</v>
      </c>
      <c r="K10" s="44">
        <f>D10-J10</f>
        <v>142.75</v>
      </c>
      <c r="L10" s="21">
        <f>J10/D10</f>
        <v>3.3840947546531303E-2</v>
      </c>
      <c r="M10" s="21">
        <f>K10/D10</f>
        <v>0.96615905245346867</v>
      </c>
    </row>
    <row r="11" spans="1:13" s="9" customFormat="1" ht="9" customHeight="1" x14ac:dyDescent="0.2">
      <c r="B11" s="39"/>
      <c r="C11" s="41"/>
      <c r="D11" s="43"/>
      <c r="E11" s="43"/>
      <c r="F11" s="43"/>
      <c r="G11" s="43"/>
      <c r="H11" s="43"/>
      <c r="I11" s="43"/>
      <c r="J11" s="44"/>
      <c r="K11" s="44"/>
      <c r="L11" s="21"/>
      <c r="M11" s="21"/>
    </row>
    <row r="12" spans="1:13" s="24" customFormat="1" ht="25.5" customHeight="1" x14ac:dyDescent="0.2">
      <c r="A12" s="8" t="s">
        <v>10</v>
      </c>
      <c r="B12" s="3" t="s">
        <v>43</v>
      </c>
      <c r="C12" s="40" t="s">
        <v>56</v>
      </c>
      <c r="D12" s="44">
        <v>147.75</v>
      </c>
      <c r="E12" s="44">
        <v>21</v>
      </c>
      <c r="F12" s="44"/>
      <c r="G12" s="44"/>
      <c r="H12" s="44"/>
      <c r="I12" s="44"/>
      <c r="J12" s="44">
        <f t="shared" ref="J12:J14" si="0">SUM(E12:I12)</f>
        <v>21</v>
      </c>
      <c r="K12" s="44">
        <f>D12-J12</f>
        <v>126.75</v>
      </c>
      <c r="L12" s="21">
        <f>J12/D12</f>
        <v>0.14213197969543148</v>
      </c>
      <c r="M12" s="21">
        <f>K12/D12</f>
        <v>0.85786802030456855</v>
      </c>
    </row>
    <row r="13" spans="1:13" s="24" customFormat="1" ht="25.5" customHeight="1" x14ac:dyDescent="0.2">
      <c r="A13" s="8" t="s">
        <v>11</v>
      </c>
      <c r="B13" s="32" t="s">
        <v>44</v>
      </c>
      <c r="C13" s="6"/>
      <c r="D13" s="44">
        <v>1272</v>
      </c>
      <c r="E13" s="44">
        <v>109.25</v>
      </c>
      <c r="F13" s="44">
        <v>13.25</v>
      </c>
      <c r="G13" s="44"/>
      <c r="H13" s="44">
        <v>71</v>
      </c>
      <c r="I13" s="44"/>
      <c r="J13" s="44">
        <f t="shared" si="0"/>
        <v>193.5</v>
      </c>
      <c r="K13" s="44">
        <f>D13-J13</f>
        <v>1078.5</v>
      </c>
      <c r="L13" s="21">
        <f>J13/D13</f>
        <v>0.15212264150943397</v>
      </c>
      <c r="M13" s="21">
        <f>K13/D13</f>
        <v>0.847877358490566</v>
      </c>
    </row>
    <row r="14" spans="1:13" s="24" customFormat="1" ht="25.5" customHeight="1" x14ac:dyDescent="0.2">
      <c r="A14" s="31"/>
      <c r="B14" s="33" t="s">
        <v>45</v>
      </c>
      <c r="C14" s="6"/>
      <c r="D14" s="44">
        <v>1625.25</v>
      </c>
      <c r="E14" s="44">
        <v>70</v>
      </c>
      <c r="F14" s="44">
        <v>92.5</v>
      </c>
      <c r="G14" s="44"/>
      <c r="H14" s="44">
        <v>54.75</v>
      </c>
      <c r="I14" s="44"/>
      <c r="J14" s="44">
        <f t="shared" si="0"/>
        <v>217.25</v>
      </c>
      <c r="K14" s="44">
        <f>D14-J14</f>
        <v>1408</v>
      </c>
      <c r="L14" s="21">
        <f>J14/D14</f>
        <v>0.13367174280879865</v>
      </c>
      <c r="M14" s="21">
        <f>K14/D14</f>
        <v>0.86632825719120132</v>
      </c>
    </row>
    <row r="15" spans="1:13" s="9" customFormat="1" ht="9" customHeight="1" x14ac:dyDescent="0.25">
      <c r="B15" s="4"/>
      <c r="C15" s="15"/>
      <c r="D15" s="45"/>
      <c r="E15" s="45"/>
      <c r="F15" s="45"/>
      <c r="G15" s="45"/>
      <c r="H15" s="45"/>
      <c r="I15" s="45"/>
      <c r="J15" s="45"/>
      <c r="K15" s="45"/>
      <c r="L15" s="30"/>
      <c r="M15" s="30"/>
    </row>
    <row r="16" spans="1:13" s="24" customFormat="1" ht="25.5" customHeight="1" x14ac:dyDescent="0.2">
      <c r="A16" s="8" t="s">
        <v>12</v>
      </c>
      <c r="B16" s="3" t="s">
        <v>46</v>
      </c>
      <c r="C16" s="40" t="s">
        <v>57</v>
      </c>
      <c r="D16" s="44">
        <v>147.75</v>
      </c>
      <c r="E16" s="44"/>
      <c r="F16" s="44"/>
      <c r="G16" s="44"/>
      <c r="H16" s="44"/>
      <c r="I16" s="44"/>
      <c r="J16" s="44">
        <f>SUM(E16:I16)</f>
        <v>0</v>
      </c>
      <c r="K16" s="44">
        <f>D16-J16</f>
        <v>147.75</v>
      </c>
      <c r="L16" s="21">
        <f>J16/D16</f>
        <v>0</v>
      </c>
      <c r="M16" s="21">
        <f>K16/D16</f>
        <v>1</v>
      </c>
    </row>
    <row r="17" spans="1:13" s="24" customFormat="1" ht="25.5" customHeight="1" x14ac:dyDescent="0.2">
      <c r="A17" s="8" t="s">
        <v>13</v>
      </c>
      <c r="B17" s="35" t="s">
        <v>48</v>
      </c>
      <c r="C17" s="6"/>
      <c r="D17" s="44">
        <v>1625.25</v>
      </c>
      <c r="E17" s="44">
        <v>81</v>
      </c>
      <c r="F17" s="44">
        <v>4.75</v>
      </c>
      <c r="G17" s="44"/>
      <c r="H17" s="44"/>
      <c r="I17" s="44"/>
      <c r="J17" s="44">
        <f t="shared" ref="J17:J18" si="1">SUM(E17:I17)</f>
        <v>85.75</v>
      </c>
      <c r="K17" s="44">
        <f t="shared" ref="K17:K18" si="2">D17-J17</f>
        <v>1539.5</v>
      </c>
      <c r="L17" s="21">
        <f t="shared" ref="L17:L18" si="3">J17/D17</f>
        <v>5.2761113674819261E-2</v>
      </c>
      <c r="M17" s="21">
        <f t="shared" ref="M17:M18" si="4">K17/D17</f>
        <v>0.94723888632518072</v>
      </c>
    </row>
    <row r="18" spans="1:13" s="24" customFormat="1" ht="25.5" customHeight="1" x14ac:dyDescent="0.2">
      <c r="A18" s="8" t="s">
        <v>14</v>
      </c>
      <c r="B18" s="35" t="s">
        <v>49</v>
      </c>
      <c r="C18" s="6"/>
      <c r="D18" s="44">
        <v>9371.25</v>
      </c>
      <c r="E18" s="44">
        <v>592.25</v>
      </c>
      <c r="F18" s="44">
        <v>380.75</v>
      </c>
      <c r="G18" s="44"/>
      <c r="H18" s="44">
        <v>24.75</v>
      </c>
      <c r="I18" s="44"/>
      <c r="J18" s="44">
        <f t="shared" si="1"/>
        <v>997.75</v>
      </c>
      <c r="K18" s="44">
        <f t="shared" si="2"/>
        <v>8373.5</v>
      </c>
      <c r="L18" s="21">
        <f t="shared" si="3"/>
        <v>0.10646925436841403</v>
      </c>
      <c r="M18" s="21">
        <f t="shared" si="4"/>
        <v>0.89353074563158597</v>
      </c>
    </row>
    <row r="19" spans="1:13" ht="4.5" customHeight="1" x14ac:dyDescent="0.2">
      <c r="A19" s="9"/>
      <c r="B19" s="23"/>
      <c r="C19" s="23"/>
      <c r="D19" s="12"/>
      <c r="E19" s="12"/>
      <c r="F19" s="12"/>
      <c r="G19" s="12"/>
      <c r="H19" s="12"/>
      <c r="I19" s="12"/>
      <c r="J19" s="12"/>
      <c r="K19" s="12"/>
      <c r="L19" s="18"/>
      <c r="M19" s="18"/>
    </row>
    <row r="20" spans="1:13" s="27" customFormat="1" ht="15.75" customHeight="1" x14ac:dyDescent="0.25">
      <c r="A20" s="13"/>
      <c r="B20" s="34" t="s">
        <v>47</v>
      </c>
      <c r="C20" s="2"/>
      <c r="D20" s="42">
        <f>SUM(D10+D12+D13+D14+D16+D17+D18)</f>
        <v>14337</v>
      </c>
      <c r="E20" s="42">
        <f t="shared" ref="E20:J20" si="5">SUM(E10+E12+E13+E14+E16+E17+E18)</f>
        <v>878.5</v>
      </c>
      <c r="F20" s="42">
        <f t="shared" si="5"/>
        <v>491.25</v>
      </c>
      <c r="G20" s="42">
        <f t="shared" si="5"/>
        <v>0</v>
      </c>
      <c r="H20" s="42">
        <f t="shared" si="5"/>
        <v>150.5</v>
      </c>
      <c r="I20" s="42">
        <f t="shared" si="5"/>
        <v>0</v>
      </c>
      <c r="J20" s="42">
        <f t="shared" si="5"/>
        <v>1520.25</v>
      </c>
      <c r="K20" s="42">
        <f>D20-J20</f>
        <v>12816.75</v>
      </c>
      <c r="L20" s="46">
        <f t="shared" ref="L20" si="6">J20/D20</f>
        <v>0.10603682778824022</v>
      </c>
      <c r="M20" s="46">
        <f t="shared" ref="M20" si="7">K20/D20</f>
        <v>0.8939631722117598</v>
      </c>
    </row>
    <row r="21" spans="1:13" x14ac:dyDescent="0.2">
      <c r="A21" s="9"/>
      <c r="B21" s="17"/>
      <c r="C21" s="17"/>
      <c r="D21" s="22"/>
      <c r="E21" s="22"/>
      <c r="F21" s="22"/>
      <c r="G21" s="22"/>
      <c r="H21" s="22"/>
      <c r="I21" s="22"/>
      <c r="J21" s="22"/>
      <c r="K21" s="22"/>
      <c r="L21" s="22"/>
      <c r="M21" s="22"/>
    </row>
    <row r="22" spans="1:13" x14ac:dyDescent="0.2">
      <c r="A22" s="9"/>
      <c r="B22" s="9"/>
      <c r="C22" s="9"/>
    </row>
    <row r="23" spans="1:13" x14ac:dyDescent="0.2">
      <c r="A23" s="9"/>
      <c r="B23" s="9"/>
      <c r="C23" s="9"/>
    </row>
    <row r="24" spans="1:13" ht="15.75" customHeight="1" x14ac:dyDescent="0.2">
      <c r="A24" s="47"/>
      <c r="B24" s="48" t="s">
        <v>15</v>
      </c>
      <c r="C24" s="47"/>
      <c r="D24" s="49"/>
      <c r="E24" s="49"/>
      <c r="F24" s="49"/>
      <c r="G24" s="49"/>
      <c r="H24" s="49"/>
      <c r="I24" s="49"/>
      <c r="J24" s="49"/>
      <c r="K24" s="49"/>
      <c r="L24" s="49"/>
      <c r="M24" s="49"/>
    </row>
    <row r="25" spans="1:13" ht="6" customHeight="1" x14ac:dyDescent="0.2">
      <c r="A25" s="47"/>
      <c r="B25" s="47"/>
      <c r="C25" s="47"/>
      <c r="D25" s="49"/>
      <c r="E25" s="49"/>
      <c r="F25" s="49"/>
      <c r="G25" s="49"/>
      <c r="H25" s="49"/>
      <c r="I25" s="49"/>
      <c r="J25" s="49"/>
      <c r="K25" s="49"/>
      <c r="L25" s="49"/>
      <c r="M25" s="49"/>
    </row>
    <row r="26" spans="1:13" ht="15.75" customHeight="1" x14ac:dyDescent="0.2">
      <c r="A26" s="47"/>
      <c r="B26" s="48" t="s">
        <v>16</v>
      </c>
      <c r="C26" s="48" t="s">
        <v>22</v>
      </c>
      <c r="D26" s="49"/>
      <c r="E26" s="49"/>
      <c r="F26" s="49"/>
      <c r="G26" s="50" t="s">
        <v>37</v>
      </c>
      <c r="H26" s="49"/>
      <c r="I26" s="49"/>
      <c r="J26" s="49"/>
      <c r="K26" s="49"/>
      <c r="L26" s="49"/>
      <c r="M26" s="49"/>
    </row>
    <row r="27" spans="1:13" x14ac:dyDescent="0.2">
      <c r="A27" s="47"/>
      <c r="B27" s="38" t="s">
        <v>59</v>
      </c>
      <c r="C27" s="47" t="s">
        <v>23</v>
      </c>
      <c r="D27" s="49"/>
      <c r="E27" s="49"/>
      <c r="F27" s="49"/>
      <c r="G27" s="47" t="s">
        <v>38</v>
      </c>
      <c r="H27" s="49"/>
      <c r="I27" s="49"/>
      <c r="J27" s="49"/>
      <c r="K27" s="49"/>
      <c r="L27" s="49"/>
      <c r="M27" s="49"/>
    </row>
    <row r="28" spans="1:13" x14ac:dyDescent="0.2">
      <c r="A28" s="47"/>
      <c r="B28" s="38" t="s">
        <v>60</v>
      </c>
      <c r="C28" s="47" t="s">
        <v>24</v>
      </c>
      <c r="D28" s="49"/>
      <c r="E28" s="49"/>
      <c r="F28" s="49"/>
      <c r="G28" s="47" t="s">
        <v>39</v>
      </c>
      <c r="H28" s="49"/>
      <c r="I28" s="49"/>
      <c r="J28" s="49"/>
      <c r="K28" s="49"/>
      <c r="L28" s="49"/>
      <c r="M28" s="49"/>
    </row>
    <row r="29" spans="1:13" x14ac:dyDescent="0.2">
      <c r="A29" s="47"/>
      <c r="B29" s="38" t="s">
        <v>61</v>
      </c>
      <c r="C29" s="47" t="s">
        <v>25</v>
      </c>
      <c r="D29" s="49"/>
      <c r="E29" s="49"/>
      <c r="F29" s="49"/>
      <c r="G29" s="47" t="s">
        <v>40</v>
      </c>
      <c r="H29" s="49"/>
      <c r="I29" s="49"/>
      <c r="J29" s="49"/>
      <c r="K29" s="49"/>
      <c r="L29" s="49"/>
      <c r="M29" s="49"/>
    </row>
    <row r="30" spans="1:13" x14ac:dyDescent="0.2">
      <c r="A30" s="47"/>
      <c r="B30" s="38" t="s">
        <v>62</v>
      </c>
      <c r="C30" s="47" t="s">
        <v>26</v>
      </c>
      <c r="D30" s="49"/>
      <c r="E30" s="49"/>
      <c r="F30" s="49"/>
      <c r="G30" s="47" t="s">
        <v>41</v>
      </c>
      <c r="H30" s="49"/>
      <c r="I30" s="49"/>
      <c r="J30" s="49"/>
      <c r="K30" s="49"/>
      <c r="L30" s="49"/>
      <c r="M30" s="49"/>
    </row>
    <row r="31" spans="1:13" ht="12.75" customHeight="1" x14ac:dyDescent="0.2">
      <c r="A31" s="47"/>
      <c r="B31" s="47"/>
      <c r="C31" s="47"/>
      <c r="D31" s="49"/>
      <c r="E31" s="49"/>
      <c r="F31" s="49"/>
      <c r="G31" s="47" t="s">
        <v>42</v>
      </c>
      <c r="H31" s="49"/>
      <c r="I31" s="49"/>
      <c r="J31" s="49"/>
      <c r="K31" s="49"/>
      <c r="L31" s="49"/>
      <c r="M31" s="49"/>
    </row>
    <row r="32" spans="1:13" ht="15.75" customHeight="1" x14ac:dyDescent="0.2">
      <c r="A32" s="47"/>
      <c r="B32" s="48" t="s">
        <v>17</v>
      </c>
      <c r="C32" s="50" t="s">
        <v>27</v>
      </c>
      <c r="D32" s="49"/>
      <c r="E32" s="49"/>
      <c r="F32" s="49"/>
      <c r="G32" s="49"/>
      <c r="H32" s="49"/>
      <c r="I32" s="49"/>
      <c r="J32" s="49"/>
      <c r="K32" s="49"/>
      <c r="L32" s="49"/>
      <c r="M32" s="49"/>
    </row>
    <row r="33" spans="1:13" x14ac:dyDescent="0.2">
      <c r="A33" s="47"/>
      <c r="B33" s="47" t="s">
        <v>18</v>
      </c>
      <c r="C33" s="47" t="s">
        <v>28</v>
      </c>
      <c r="D33" s="49"/>
      <c r="E33" s="49"/>
      <c r="F33" s="49"/>
      <c r="G33" s="49"/>
      <c r="H33" s="49"/>
      <c r="I33" s="49"/>
      <c r="J33" s="49"/>
      <c r="K33" s="49"/>
      <c r="L33" s="49"/>
      <c r="M33" s="49"/>
    </row>
    <row r="34" spans="1:13" x14ac:dyDescent="0.2">
      <c r="A34" s="47"/>
      <c r="B34" s="47" t="s">
        <v>19</v>
      </c>
      <c r="C34" s="47" t="s">
        <v>29</v>
      </c>
      <c r="D34"/>
      <c r="E34"/>
      <c r="F34"/>
      <c r="G34"/>
      <c r="H34"/>
      <c r="I34"/>
      <c r="J34"/>
      <c r="K34"/>
      <c r="L34"/>
      <c r="M34"/>
    </row>
    <row r="35" spans="1:13" x14ac:dyDescent="0.2">
      <c r="A35" s="47"/>
      <c r="B35" s="47" t="s">
        <v>20</v>
      </c>
      <c r="C35" s="47" t="s">
        <v>30</v>
      </c>
      <c r="D35"/>
      <c r="E35"/>
      <c r="F35"/>
      <c r="G35"/>
      <c r="H35"/>
      <c r="I35"/>
      <c r="J35"/>
      <c r="K35"/>
      <c r="L35"/>
      <c r="M35"/>
    </row>
    <row r="36" spans="1:13" x14ac:dyDescent="0.2">
      <c r="A36" s="47"/>
      <c r="B36" s="47" t="s">
        <v>21</v>
      </c>
      <c r="C36" s="47" t="s">
        <v>31</v>
      </c>
      <c r="D36"/>
      <c r="E36"/>
      <c r="F36"/>
      <c r="G36"/>
      <c r="H36"/>
      <c r="I36"/>
      <c r="J36"/>
      <c r="K36"/>
      <c r="L36"/>
      <c r="M36"/>
    </row>
    <row r="37" spans="1:13" x14ac:dyDescent="0.2">
      <c r="A37" s="47"/>
      <c r="B37" s="38" t="s">
        <v>52</v>
      </c>
      <c r="C37" s="47" t="s">
        <v>32</v>
      </c>
      <c r="D37"/>
      <c r="E37"/>
      <c r="F37"/>
      <c r="G37"/>
      <c r="H37"/>
      <c r="I37"/>
      <c r="J37"/>
      <c r="K37"/>
      <c r="L37"/>
      <c r="M37"/>
    </row>
    <row r="38" spans="1:13" x14ac:dyDescent="0.2">
      <c r="A38" s="47"/>
      <c r="B38" s="47"/>
      <c r="C38" s="47" t="s">
        <v>33</v>
      </c>
      <c r="D38"/>
      <c r="E38"/>
      <c r="F38"/>
      <c r="G38"/>
      <c r="H38"/>
      <c r="I38"/>
      <c r="J38"/>
      <c r="K38"/>
      <c r="L38"/>
      <c r="M38"/>
    </row>
    <row r="39" spans="1:13" ht="15.75" customHeight="1" x14ac:dyDescent="0.2">
      <c r="A39" s="47"/>
      <c r="C39" s="47" t="s">
        <v>34</v>
      </c>
      <c r="D39"/>
      <c r="E39"/>
      <c r="F39"/>
      <c r="G39"/>
      <c r="H39"/>
      <c r="I39"/>
      <c r="J39"/>
      <c r="K39"/>
      <c r="L39"/>
      <c r="M39"/>
    </row>
    <row r="40" spans="1:13" x14ac:dyDescent="0.2">
      <c r="A40" s="47"/>
      <c r="C40" s="47" t="s">
        <v>35</v>
      </c>
      <c r="D40"/>
      <c r="E40"/>
      <c r="F40"/>
      <c r="G40"/>
      <c r="H40"/>
      <c r="I40"/>
      <c r="J40"/>
      <c r="K40"/>
      <c r="L40"/>
      <c r="M40"/>
    </row>
    <row r="41" spans="1:13" x14ac:dyDescent="0.2">
      <c r="A41" s="47"/>
      <c r="C41" s="47" t="s">
        <v>36</v>
      </c>
      <c r="D41"/>
      <c r="E41"/>
      <c r="F41"/>
      <c r="G41"/>
      <c r="H41"/>
      <c r="I41"/>
      <c r="J41"/>
      <c r="K41"/>
      <c r="L41"/>
      <c r="M41"/>
    </row>
    <row r="42" spans="1:13" x14ac:dyDescent="0.2">
      <c r="A42" s="47"/>
      <c r="C42" s="38" t="s">
        <v>63</v>
      </c>
      <c r="D42"/>
      <c r="E42"/>
      <c r="F42"/>
      <c r="G42"/>
      <c r="H42"/>
      <c r="I42"/>
      <c r="J42"/>
      <c r="K42"/>
      <c r="L42"/>
      <c r="M42"/>
    </row>
    <row r="43" spans="1:13" x14ac:dyDescent="0.2">
      <c r="A43" s="47"/>
      <c r="C43" s="38" t="s">
        <v>53</v>
      </c>
      <c r="D43"/>
      <c r="E43"/>
      <c r="F43"/>
      <c r="G43"/>
      <c r="H43"/>
      <c r="I43"/>
      <c r="J43"/>
      <c r="K43"/>
      <c r="L43"/>
      <c r="M43"/>
    </row>
    <row r="44" spans="1:13" ht="15.75" customHeight="1" x14ac:dyDescent="0.2">
      <c r="A44" s="47"/>
      <c r="B44" s="48"/>
      <c r="C44" s="47"/>
      <c r="D44" s="49"/>
      <c r="E44" s="49"/>
      <c r="F44" s="49"/>
      <c r="G44" s="49"/>
      <c r="H44" s="49"/>
      <c r="I44" s="49"/>
      <c r="J44" s="49"/>
      <c r="K44" s="49"/>
      <c r="L44" s="49"/>
      <c r="M44" s="49"/>
    </row>
    <row r="45" spans="1:13" ht="6" customHeight="1" x14ac:dyDescent="0.2">
      <c r="A45" s="47"/>
      <c r="B45" s="47"/>
      <c r="C45" s="47"/>
      <c r="D45" s="49"/>
      <c r="E45" s="49"/>
      <c r="F45" s="49"/>
      <c r="G45" s="49"/>
      <c r="H45" s="49"/>
      <c r="I45" s="49"/>
      <c r="J45" s="49"/>
      <c r="K45" s="49"/>
      <c r="L45" s="49"/>
      <c r="M45" s="49"/>
    </row>
    <row r="46" spans="1:13" ht="15.75" customHeight="1" x14ac:dyDescent="0.2">
      <c r="A46" s="47"/>
      <c r="B46" s="48"/>
      <c r="C46" s="48"/>
      <c r="D46" s="49"/>
      <c r="E46" s="49"/>
      <c r="F46" s="49"/>
      <c r="G46" s="48"/>
      <c r="H46" s="49"/>
      <c r="I46" s="49"/>
      <c r="J46" s="49"/>
      <c r="K46" s="49"/>
      <c r="L46" s="49"/>
      <c r="M46" s="49"/>
    </row>
    <row r="47" spans="1:13" x14ac:dyDescent="0.2">
      <c r="A47" s="47"/>
      <c r="B47" s="38"/>
      <c r="C47" s="47"/>
      <c r="D47" s="49"/>
      <c r="E47" s="49"/>
      <c r="F47" s="49"/>
      <c r="G47" s="47"/>
      <c r="H47" s="49"/>
      <c r="I47" s="49"/>
      <c r="J47" s="49"/>
      <c r="K47" s="49"/>
      <c r="L47" s="49"/>
      <c r="M47" s="49"/>
    </row>
    <row r="48" spans="1:13" x14ac:dyDescent="0.2">
      <c r="A48" s="47"/>
      <c r="B48" s="38"/>
      <c r="C48" s="47"/>
      <c r="D48" s="49"/>
      <c r="E48" s="49"/>
      <c r="F48" s="49"/>
      <c r="G48" s="47"/>
      <c r="H48" s="49"/>
      <c r="I48" s="49"/>
      <c r="J48" s="49"/>
      <c r="K48" s="49"/>
      <c r="L48" s="49"/>
      <c r="M48" s="49"/>
    </row>
    <row r="49" spans="1:13" x14ac:dyDescent="0.2">
      <c r="A49" s="47"/>
      <c r="B49" s="38"/>
      <c r="C49" s="47"/>
      <c r="D49" s="49"/>
      <c r="E49" s="49"/>
      <c r="F49" s="49"/>
      <c r="G49" s="47"/>
      <c r="H49" s="49"/>
      <c r="I49" s="49"/>
      <c r="J49" s="49"/>
      <c r="K49" s="49"/>
      <c r="L49" s="49"/>
      <c r="M49" s="49"/>
    </row>
    <row r="50" spans="1:13" x14ac:dyDescent="0.2">
      <c r="A50" s="47"/>
      <c r="B50" s="38"/>
      <c r="C50" s="47"/>
      <c r="D50" s="49"/>
      <c r="E50" s="49"/>
      <c r="F50" s="49"/>
      <c r="G50" s="47"/>
      <c r="H50" s="49"/>
      <c r="I50" s="49"/>
      <c r="J50" s="49"/>
      <c r="K50" s="49"/>
      <c r="L50" s="49"/>
      <c r="M50" s="49"/>
    </row>
    <row r="51" spans="1:13" ht="12.75" customHeight="1" x14ac:dyDescent="0.2">
      <c r="A51" s="47"/>
      <c r="B51" s="47"/>
      <c r="C51" s="47"/>
      <c r="D51" s="49"/>
      <c r="E51" s="49"/>
      <c r="F51" s="49"/>
      <c r="G51" s="47"/>
      <c r="H51" s="49"/>
      <c r="I51" s="49"/>
      <c r="J51" s="49"/>
      <c r="K51" s="49"/>
      <c r="L51" s="49"/>
      <c r="M51" s="49"/>
    </row>
    <row r="52" spans="1:13" ht="15.75" customHeight="1" x14ac:dyDescent="0.2">
      <c r="A52" s="47"/>
      <c r="B52" s="48"/>
      <c r="C52" s="48"/>
      <c r="D52" s="49"/>
      <c r="E52" s="49"/>
      <c r="F52" s="49"/>
      <c r="G52" s="49"/>
      <c r="H52" s="49"/>
      <c r="I52" s="49"/>
      <c r="J52" s="49"/>
      <c r="K52" s="49"/>
      <c r="L52" s="49"/>
      <c r="M52" s="49"/>
    </row>
    <row r="53" spans="1:13" x14ac:dyDescent="0.2">
      <c r="A53" s="47"/>
      <c r="B53" s="47"/>
      <c r="C53" s="47"/>
      <c r="D53" s="49"/>
      <c r="E53" s="49"/>
      <c r="F53" s="49"/>
      <c r="G53" s="49"/>
      <c r="H53" s="49"/>
      <c r="I53" s="49"/>
      <c r="J53" s="49"/>
      <c r="K53" s="49"/>
      <c r="L53" s="49"/>
      <c r="M53" s="49"/>
    </row>
    <row r="54" spans="1:13" x14ac:dyDescent="0.2">
      <c r="A54" s="47"/>
      <c r="B54" s="47"/>
      <c r="C54" s="47"/>
      <c r="D54"/>
      <c r="E54"/>
      <c r="F54"/>
      <c r="G54"/>
      <c r="H54"/>
      <c r="I54"/>
      <c r="J54"/>
      <c r="K54"/>
      <c r="L54"/>
      <c r="M54"/>
    </row>
    <row r="55" spans="1:13" x14ac:dyDescent="0.2">
      <c r="A55" s="47"/>
      <c r="B55" s="47"/>
      <c r="C55" s="47"/>
      <c r="D55"/>
      <c r="E55"/>
      <c r="F55"/>
      <c r="G55"/>
      <c r="H55"/>
      <c r="I55"/>
      <c r="J55"/>
      <c r="K55"/>
      <c r="L55"/>
      <c r="M55"/>
    </row>
    <row r="56" spans="1:13" x14ac:dyDescent="0.2">
      <c r="A56" s="47"/>
      <c r="B56" s="47"/>
      <c r="C56" s="47"/>
      <c r="D56"/>
      <c r="E56"/>
      <c r="F56"/>
      <c r="G56"/>
      <c r="H56"/>
      <c r="I56"/>
      <c r="J56"/>
      <c r="K56"/>
      <c r="L56"/>
      <c r="M56"/>
    </row>
    <row r="57" spans="1:13" x14ac:dyDescent="0.2">
      <c r="A57" s="47"/>
      <c r="B57" s="38"/>
      <c r="C57" s="47"/>
      <c r="D57"/>
      <c r="E57"/>
      <c r="F57"/>
      <c r="G57"/>
      <c r="H57"/>
      <c r="I57"/>
      <c r="J57"/>
      <c r="K57"/>
      <c r="L57"/>
      <c r="M57"/>
    </row>
    <row r="58" spans="1:13" x14ac:dyDescent="0.2">
      <c r="A58" s="47"/>
      <c r="B58" s="47"/>
      <c r="C58" s="47"/>
      <c r="D58"/>
      <c r="E58"/>
      <c r="F58"/>
      <c r="G58"/>
      <c r="H58"/>
      <c r="I58"/>
      <c r="J58"/>
      <c r="K58"/>
      <c r="L58"/>
      <c r="M58"/>
    </row>
    <row r="59" spans="1:13" ht="15.75" customHeight="1" x14ac:dyDescent="0.2">
      <c r="A59" s="47"/>
      <c r="C59" s="47"/>
      <c r="D59"/>
      <c r="E59"/>
      <c r="F59"/>
      <c r="G59"/>
      <c r="H59"/>
      <c r="I59"/>
      <c r="J59"/>
      <c r="K59"/>
      <c r="L59"/>
      <c r="M59"/>
    </row>
    <row r="60" spans="1:13" x14ac:dyDescent="0.2">
      <c r="A60" s="47"/>
      <c r="C60" s="47"/>
      <c r="D60"/>
      <c r="E60"/>
      <c r="F60"/>
      <c r="G60"/>
      <c r="H60"/>
      <c r="I60"/>
      <c r="J60"/>
      <c r="K60"/>
      <c r="L60"/>
      <c r="M60"/>
    </row>
    <row r="61" spans="1:13" x14ac:dyDescent="0.2">
      <c r="A61" s="47"/>
      <c r="C61" s="47"/>
      <c r="D61"/>
      <c r="E61"/>
      <c r="F61"/>
      <c r="G61"/>
      <c r="H61"/>
      <c r="I61"/>
      <c r="J61"/>
      <c r="K61"/>
      <c r="L61"/>
      <c r="M61"/>
    </row>
    <row r="62" spans="1:13" x14ac:dyDescent="0.2">
      <c r="A62" s="47"/>
      <c r="C62" s="38"/>
      <c r="D62"/>
      <c r="E62"/>
      <c r="F62"/>
      <c r="G62"/>
      <c r="H62"/>
      <c r="I62"/>
      <c r="J62"/>
      <c r="K62"/>
      <c r="L62"/>
      <c r="M62"/>
    </row>
    <row r="63" spans="1:13" x14ac:dyDescent="0.2">
      <c r="A63" s="47"/>
      <c r="C63" s="38"/>
      <c r="D63"/>
      <c r="E63"/>
      <c r="F63"/>
      <c r="G63"/>
      <c r="H63"/>
      <c r="I63"/>
      <c r="J63"/>
      <c r="K63"/>
      <c r="L63"/>
      <c r="M63"/>
    </row>
    <row r="64" spans="1:13" x14ac:dyDescent="0.2">
      <c r="A64" s="9"/>
      <c r="B64" s="9"/>
      <c r="C64" s="9"/>
    </row>
    <row r="65" spans="1:6" x14ac:dyDescent="0.2">
      <c r="A65" s="9"/>
      <c r="B65" s="9"/>
      <c r="C65" s="9"/>
    </row>
    <row r="66" spans="1:6" x14ac:dyDescent="0.2">
      <c r="A66" s="9"/>
      <c r="B66" s="9"/>
      <c r="C66" s="9"/>
    </row>
    <row r="67" spans="1:6" x14ac:dyDescent="0.2">
      <c r="A67" s="9"/>
      <c r="B67" s="9"/>
      <c r="C67" s="9"/>
    </row>
    <row r="68" spans="1:6" x14ac:dyDescent="0.2">
      <c r="A68" s="9"/>
      <c r="B68" s="9"/>
      <c r="C68" s="9"/>
    </row>
    <row r="69" spans="1:6" x14ac:dyDescent="0.2">
      <c r="A69" s="9"/>
      <c r="B69" s="9"/>
      <c r="C69" s="9"/>
    </row>
    <row r="70" spans="1:6" x14ac:dyDescent="0.2">
      <c r="A70" s="9"/>
      <c r="B70" s="9"/>
      <c r="C70" s="9"/>
    </row>
    <row r="71" spans="1:6" x14ac:dyDescent="0.2">
      <c r="A71" s="9"/>
      <c r="B71" s="9"/>
      <c r="C71" s="9"/>
    </row>
    <row r="72" spans="1:6" x14ac:dyDescent="0.2">
      <c r="A72" s="9"/>
      <c r="B72" s="9"/>
      <c r="C72" s="9"/>
    </row>
    <row r="73" spans="1:6" x14ac:dyDescent="0.2">
      <c r="A73" s="9"/>
      <c r="B73" s="9"/>
      <c r="C73" s="9"/>
    </row>
    <row r="74" spans="1:6" x14ac:dyDescent="0.2">
      <c r="A74" s="9"/>
      <c r="B74" s="9"/>
      <c r="C74" s="9"/>
    </row>
    <row r="75" spans="1:6" x14ac:dyDescent="0.2">
      <c r="A75" s="9"/>
      <c r="B75" s="9"/>
      <c r="C75" s="9"/>
    </row>
    <row r="76" spans="1:6" ht="15" customHeight="1" x14ac:dyDescent="0.25">
      <c r="A76" s="9"/>
      <c r="B76" s="9"/>
      <c r="C76" s="9"/>
      <c r="D76" s="27"/>
      <c r="E76" s="27"/>
      <c r="F76" s="27"/>
    </row>
    <row r="77" spans="1:6" ht="15" customHeight="1" x14ac:dyDescent="0.25">
      <c r="A77" s="9"/>
      <c r="B77" s="9"/>
      <c r="C77" s="9"/>
      <c r="D77" s="27"/>
      <c r="E77" s="27"/>
      <c r="F77" s="27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abSelected="1" topLeftCell="B1" workbookViewId="0">
      <selection activeCell="I18" sqref="I18"/>
    </sheetView>
  </sheetViews>
  <sheetFormatPr defaultColWidth="8" defaultRowHeight="12.75" customHeight="1" x14ac:dyDescent="0.2"/>
  <cols>
    <col min="1" max="1" width="6.42578125" hidden="1" customWidth="1"/>
    <col min="2" max="2" width="64" customWidth="1"/>
    <col min="3" max="3" width="25.5703125" customWidth="1"/>
    <col min="4" max="4" width="16.140625" style="20" customWidth="1"/>
    <col min="5" max="5" width="10.5703125" style="20" customWidth="1"/>
    <col min="6" max="9" width="9.42578125" style="20" customWidth="1"/>
    <col min="10" max="10" width="12.7109375" style="20" customWidth="1"/>
    <col min="11" max="11" width="15" style="20" customWidth="1"/>
    <col min="12" max="13" width="9.42578125" style="20" customWidth="1"/>
  </cols>
  <sheetData>
    <row r="1" spans="1:13" s="9" customFormat="1" x14ac:dyDescent="0.2"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s="16" customFormat="1" ht="20.25" customHeight="1" x14ac:dyDescent="0.3">
      <c r="A2" s="7"/>
      <c r="B2" s="16" t="s">
        <v>64</v>
      </c>
      <c r="C2" s="25"/>
      <c r="D2" s="20"/>
      <c r="E2" s="25"/>
      <c r="F2" s="25"/>
      <c r="G2" s="25"/>
      <c r="H2" s="25"/>
      <c r="I2" s="25"/>
      <c r="J2" s="25"/>
      <c r="K2" s="25"/>
      <c r="L2" s="25"/>
      <c r="M2" s="25"/>
    </row>
    <row r="3" spans="1:13" s="9" customFormat="1" x14ac:dyDescent="0.2"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s="7" customFormat="1" ht="18.75" customHeight="1" x14ac:dyDescent="0.2">
      <c r="B4" s="36" t="s">
        <v>50</v>
      </c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13" s="9" customFormat="1" x14ac:dyDescent="0.2"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3" s="16" customFormat="1" ht="21" customHeight="1" x14ac:dyDescent="0.3">
      <c r="A6" s="7"/>
      <c r="B6" s="1" t="s">
        <v>65</v>
      </c>
      <c r="C6" s="1"/>
      <c r="D6" s="20"/>
      <c r="E6" s="20"/>
      <c r="F6" s="20"/>
      <c r="G6" s="20"/>
      <c r="H6" s="20"/>
      <c r="I6" s="20"/>
      <c r="J6" s="25"/>
      <c r="K6" s="25"/>
      <c r="L6" s="25"/>
      <c r="M6" s="25"/>
    </row>
    <row r="7" spans="1:13" s="9" customFormat="1" x14ac:dyDescent="0.2">
      <c r="B7" s="5"/>
      <c r="C7" s="5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1:13" s="26" customFormat="1" ht="38.25" customHeight="1" x14ac:dyDescent="0.2">
      <c r="A8" s="19"/>
      <c r="B8" s="37" t="s">
        <v>51</v>
      </c>
      <c r="C8" s="29" t="s">
        <v>0</v>
      </c>
      <c r="D8" s="37" t="s">
        <v>58</v>
      </c>
      <c r="E8" s="29" t="s">
        <v>1</v>
      </c>
      <c r="F8" s="29" t="s">
        <v>2</v>
      </c>
      <c r="G8" s="29" t="s">
        <v>3</v>
      </c>
      <c r="H8" s="29" t="s">
        <v>4</v>
      </c>
      <c r="I8" s="29" t="s">
        <v>5</v>
      </c>
      <c r="J8" s="29" t="s">
        <v>6</v>
      </c>
      <c r="K8" s="29" t="s">
        <v>7</v>
      </c>
      <c r="L8" s="29" t="s">
        <v>8</v>
      </c>
      <c r="M8" s="29" t="s">
        <v>9</v>
      </c>
    </row>
    <row r="9" spans="1:13" s="9" customFormat="1" ht="17.25" customHeight="1" x14ac:dyDescent="0.2">
      <c r="B9" s="10"/>
      <c r="C9" s="10"/>
      <c r="D9" s="11"/>
      <c r="E9" s="14"/>
      <c r="F9" s="18"/>
      <c r="G9" s="18"/>
      <c r="H9" s="18"/>
      <c r="I9" s="18"/>
      <c r="J9" s="18"/>
      <c r="K9" s="18"/>
      <c r="L9" s="18"/>
      <c r="M9" s="18"/>
    </row>
    <row r="10" spans="1:13" s="9" customFormat="1" ht="25.5" customHeight="1" x14ac:dyDescent="0.2">
      <c r="B10" s="39" t="s">
        <v>54</v>
      </c>
      <c r="C10" s="41" t="s">
        <v>55</v>
      </c>
      <c r="D10" s="43">
        <v>164.75</v>
      </c>
      <c r="E10" s="43"/>
      <c r="F10" s="43"/>
      <c r="G10" s="43"/>
      <c r="H10" s="43"/>
      <c r="I10" s="43"/>
      <c r="J10" s="44">
        <f>SUM(E10:I10)</f>
        <v>0</v>
      </c>
      <c r="K10" s="44">
        <f>D10-J10</f>
        <v>164.75</v>
      </c>
      <c r="L10" s="21">
        <f>J10/D10</f>
        <v>0</v>
      </c>
      <c r="M10" s="21">
        <f>K10/D10</f>
        <v>1</v>
      </c>
    </row>
    <row r="11" spans="1:13" s="9" customFormat="1" ht="9" customHeight="1" x14ac:dyDescent="0.2">
      <c r="B11" s="39"/>
      <c r="C11" s="41"/>
      <c r="D11" s="43"/>
      <c r="E11" s="43"/>
      <c r="F11" s="43"/>
      <c r="G11" s="43"/>
      <c r="H11" s="43"/>
      <c r="I11" s="43"/>
      <c r="J11" s="44"/>
      <c r="K11" s="44"/>
      <c r="L11" s="21"/>
      <c r="M11" s="21"/>
    </row>
    <row r="12" spans="1:13" s="24" customFormat="1" ht="25.5" customHeight="1" x14ac:dyDescent="0.2">
      <c r="A12" s="8" t="s">
        <v>10</v>
      </c>
      <c r="B12" s="3" t="s">
        <v>43</v>
      </c>
      <c r="C12" s="40" t="s">
        <v>56</v>
      </c>
      <c r="D12" s="44">
        <v>164.75</v>
      </c>
      <c r="E12" s="44">
        <v>16.5</v>
      </c>
      <c r="F12" s="44"/>
      <c r="G12" s="44"/>
      <c r="H12" s="44"/>
      <c r="I12" s="44"/>
      <c r="J12" s="44">
        <f t="shared" ref="J12:J14" si="0">SUM(E12:I12)</f>
        <v>16.5</v>
      </c>
      <c r="K12" s="44">
        <f>D12-J12</f>
        <v>148.25</v>
      </c>
      <c r="L12" s="21">
        <f>J12/D12</f>
        <v>0.10015174506828528</v>
      </c>
      <c r="M12" s="21">
        <f>K12/D12</f>
        <v>0.89984825493171472</v>
      </c>
    </row>
    <row r="13" spans="1:13" s="24" customFormat="1" ht="25.5" customHeight="1" x14ac:dyDescent="0.2">
      <c r="A13" s="8" t="s">
        <v>11</v>
      </c>
      <c r="B13" s="32" t="s">
        <v>44</v>
      </c>
      <c r="C13" s="6"/>
      <c r="D13" s="44">
        <v>1417</v>
      </c>
      <c r="E13" s="44">
        <v>57.25</v>
      </c>
      <c r="F13" s="44">
        <v>4.5</v>
      </c>
      <c r="G13" s="44"/>
      <c r="H13" s="44">
        <v>84.5</v>
      </c>
      <c r="I13" s="44"/>
      <c r="J13" s="44">
        <f t="shared" si="0"/>
        <v>146.25</v>
      </c>
      <c r="K13" s="44">
        <f>D13-J13</f>
        <v>1270.75</v>
      </c>
      <c r="L13" s="21">
        <f>J13/D13</f>
        <v>0.10321100917431193</v>
      </c>
      <c r="M13" s="21">
        <f>K13/D13</f>
        <v>0.89678899082568808</v>
      </c>
    </row>
    <row r="14" spans="1:13" s="24" customFormat="1" ht="25.5" customHeight="1" x14ac:dyDescent="0.2">
      <c r="A14" s="31"/>
      <c r="B14" s="33" t="s">
        <v>45</v>
      </c>
      <c r="C14" s="6"/>
      <c r="D14" s="44">
        <v>1812.75</v>
      </c>
      <c r="E14" s="44">
        <v>46.75</v>
      </c>
      <c r="F14" s="44">
        <v>16.5</v>
      </c>
      <c r="G14" s="44"/>
      <c r="H14" s="44">
        <v>64.25</v>
      </c>
      <c r="I14" s="44"/>
      <c r="J14" s="44">
        <f t="shared" si="0"/>
        <v>127.5</v>
      </c>
      <c r="K14" s="44">
        <f>D14-J14</f>
        <v>1685.25</v>
      </c>
      <c r="L14" s="21">
        <f>J14/D14</f>
        <v>7.0335126189491101E-2</v>
      </c>
      <c r="M14" s="21">
        <f>K14/D14</f>
        <v>0.92966487381050888</v>
      </c>
    </row>
    <row r="15" spans="1:13" s="9" customFormat="1" ht="9" customHeight="1" x14ac:dyDescent="0.25">
      <c r="B15" s="4"/>
      <c r="C15" s="15"/>
      <c r="D15" s="45"/>
      <c r="E15" s="45"/>
      <c r="F15" s="45"/>
      <c r="G15" s="45"/>
      <c r="H15" s="45"/>
      <c r="I15" s="45"/>
      <c r="J15" s="45"/>
      <c r="K15" s="45"/>
      <c r="L15" s="30"/>
      <c r="M15" s="30"/>
    </row>
    <row r="16" spans="1:13" s="24" customFormat="1" ht="25.5" customHeight="1" x14ac:dyDescent="0.2">
      <c r="A16" s="8" t="s">
        <v>12</v>
      </c>
      <c r="B16" s="3" t="s">
        <v>46</v>
      </c>
      <c r="C16" s="40" t="s">
        <v>57</v>
      </c>
      <c r="D16" s="44">
        <v>164.75</v>
      </c>
      <c r="E16" s="44">
        <v>13.25</v>
      </c>
      <c r="F16" s="44"/>
      <c r="G16" s="44"/>
      <c r="H16" s="44"/>
      <c r="I16" s="44"/>
      <c r="J16" s="44">
        <f>SUM(E16:I16)</f>
        <v>13.25</v>
      </c>
      <c r="K16" s="44">
        <f>D16-J16</f>
        <v>151.5</v>
      </c>
      <c r="L16" s="21">
        <f>J16/D16</f>
        <v>8.042488619119878E-2</v>
      </c>
      <c r="M16" s="21">
        <f>K16/D16</f>
        <v>0.91957511380880119</v>
      </c>
    </row>
    <row r="17" spans="1:13" s="24" customFormat="1" ht="25.5" customHeight="1" x14ac:dyDescent="0.2">
      <c r="A17" s="8" t="s">
        <v>13</v>
      </c>
      <c r="B17" s="35" t="s">
        <v>48</v>
      </c>
      <c r="C17" s="6"/>
      <c r="D17" s="44">
        <v>1812.25</v>
      </c>
      <c r="E17" s="44">
        <v>95</v>
      </c>
      <c r="F17" s="44">
        <v>49.5</v>
      </c>
      <c r="G17" s="44"/>
      <c r="H17" s="44"/>
      <c r="I17" s="44"/>
      <c r="J17" s="44">
        <f t="shared" ref="J17:J18" si="1">SUM(E17:I17)</f>
        <v>144.5</v>
      </c>
      <c r="K17" s="44">
        <f t="shared" ref="K17:K18" si="2">D17-J17</f>
        <v>1667.75</v>
      </c>
      <c r="L17" s="21">
        <f t="shared" ref="L17:L18" si="3">J17/D17</f>
        <v>7.9735135880811145E-2</v>
      </c>
      <c r="M17" s="21">
        <f t="shared" ref="M17:M18" si="4">K17/D17</f>
        <v>0.92026486411918884</v>
      </c>
    </row>
    <row r="18" spans="1:13" s="24" customFormat="1" ht="25.5" customHeight="1" x14ac:dyDescent="0.2">
      <c r="A18" s="8" t="s">
        <v>14</v>
      </c>
      <c r="B18" s="35" t="s">
        <v>49</v>
      </c>
      <c r="C18" s="6"/>
      <c r="D18" s="44">
        <v>10225.25</v>
      </c>
      <c r="E18" s="44">
        <v>719</v>
      </c>
      <c r="F18" s="44">
        <v>135.25</v>
      </c>
      <c r="G18" s="44"/>
      <c r="H18" s="44">
        <v>36</v>
      </c>
      <c r="I18" s="44"/>
      <c r="J18" s="44">
        <f t="shared" si="1"/>
        <v>890.25</v>
      </c>
      <c r="K18" s="44">
        <f t="shared" si="2"/>
        <v>9335</v>
      </c>
      <c r="L18" s="21">
        <f t="shared" si="3"/>
        <v>8.7063885968558227E-2</v>
      </c>
      <c r="M18" s="21">
        <f t="shared" si="4"/>
        <v>0.91293611403144181</v>
      </c>
    </row>
    <row r="19" spans="1:13" ht="4.5" customHeight="1" x14ac:dyDescent="0.2">
      <c r="A19" s="9"/>
      <c r="B19" s="23"/>
      <c r="C19" s="23"/>
      <c r="D19" s="12"/>
      <c r="E19" s="12"/>
      <c r="F19" s="12"/>
      <c r="G19" s="12"/>
      <c r="H19" s="12"/>
      <c r="I19" s="12"/>
      <c r="J19" s="12"/>
      <c r="K19" s="12"/>
      <c r="L19" s="18"/>
      <c r="M19" s="18"/>
    </row>
    <row r="20" spans="1:13" s="27" customFormat="1" ht="15.75" customHeight="1" x14ac:dyDescent="0.25">
      <c r="A20" s="13"/>
      <c r="B20" s="34" t="s">
        <v>47</v>
      </c>
      <c r="C20" s="2"/>
      <c r="D20" s="42">
        <f>SUM(D10+D12+D13+D14+D16+D17+D18)</f>
        <v>15761.5</v>
      </c>
      <c r="E20" s="42">
        <f t="shared" ref="E20:J20" si="5">SUM(E10+E12+E13+E14+E16+E17+E18)</f>
        <v>947.75</v>
      </c>
      <c r="F20" s="42">
        <f t="shared" si="5"/>
        <v>205.75</v>
      </c>
      <c r="G20" s="42">
        <f t="shared" si="5"/>
        <v>0</v>
      </c>
      <c r="H20" s="42">
        <f t="shared" si="5"/>
        <v>184.75</v>
      </c>
      <c r="I20" s="42">
        <f t="shared" si="5"/>
        <v>0</v>
      </c>
      <c r="J20" s="42">
        <f t="shared" si="5"/>
        <v>1338.25</v>
      </c>
      <c r="K20" s="42">
        <f>D20-J20</f>
        <v>14423.25</v>
      </c>
      <c r="L20" s="46">
        <f t="shared" ref="L20" si="6">J20/D20</f>
        <v>8.4906258922056915E-2</v>
      </c>
      <c r="M20" s="46">
        <f t="shared" ref="M20" si="7">K20/D20</f>
        <v>0.91509374107794306</v>
      </c>
    </row>
    <row r="21" spans="1:13" x14ac:dyDescent="0.2">
      <c r="A21" s="9"/>
      <c r="B21" s="17"/>
      <c r="C21" s="17"/>
      <c r="D21" s="22"/>
      <c r="E21" s="22"/>
      <c r="F21" s="22"/>
      <c r="G21" s="22"/>
      <c r="H21" s="22"/>
      <c r="I21" s="22"/>
      <c r="J21" s="22"/>
      <c r="K21" s="22"/>
      <c r="L21" s="22"/>
      <c r="M21" s="22"/>
    </row>
    <row r="22" spans="1:13" x14ac:dyDescent="0.2">
      <c r="A22" s="9"/>
      <c r="B22" s="9"/>
      <c r="C22" s="9"/>
    </row>
    <row r="23" spans="1:13" x14ac:dyDescent="0.2">
      <c r="A23" s="9"/>
      <c r="B23" s="9"/>
      <c r="C23" s="9"/>
    </row>
    <row r="24" spans="1:13" ht="15.75" customHeight="1" x14ac:dyDescent="0.2">
      <c r="A24" s="47"/>
      <c r="B24" s="48" t="s">
        <v>15</v>
      </c>
      <c r="C24" s="47"/>
      <c r="D24" s="49"/>
      <c r="E24" s="49"/>
      <c r="F24" s="49"/>
      <c r="G24" s="49"/>
      <c r="H24" s="49"/>
      <c r="I24" s="49"/>
      <c r="J24" s="49"/>
      <c r="K24" s="49"/>
      <c r="L24" s="49"/>
      <c r="M24" s="49"/>
    </row>
    <row r="25" spans="1:13" ht="6" customHeight="1" x14ac:dyDescent="0.2">
      <c r="A25" s="47"/>
      <c r="B25" s="47"/>
      <c r="C25" s="47"/>
      <c r="D25" s="49"/>
      <c r="E25" s="49"/>
      <c r="F25" s="49"/>
      <c r="G25" s="49"/>
      <c r="H25" s="49"/>
      <c r="I25" s="49"/>
      <c r="J25" s="49"/>
      <c r="K25" s="49"/>
      <c r="L25" s="49"/>
      <c r="M25" s="49"/>
    </row>
    <row r="26" spans="1:13" ht="15.75" customHeight="1" x14ac:dyDescent="0.2">
      <c r="A26" s="47"/>
      <c r="B26" s="48" t="s">
        <v>16</v>
      </c>
      <c r="C26" s="48" t="s">
        <v>22</v>
      </c>
      <c r="D26" s="49"/>
      <c r="E26" s="49"/>
      <c r="F26" s="49"/>
      <c r="G26" s="50" t="s">
        <v>37</v>
      </c>
      <c r="H26" s="49"/>
      <c r="I26" s="49"/>
      <c r="J26" s="49"/>
      <c r="K26" s="49"/>
      <c r="L26" s="49"/>
      <c r="M26" s="49"/>
    </row>
    <row r="27" spans="1:13" x14ac:dyDescent="0.2">
      <c r="A27" s="47"/>
      <c r="B27" s="38" t="s">
        <v>59</v>
      </c>
      <c r="C27" s="47" t="s">
        <v>23</v>
      </c>
      <c r="D27" s="49"/>
      <c r="E27" s="49"/>
      <c r="F27" s="49"/>
      <c r="G27" s="47" t="s">
        <v>38</v>
      </c>
      <c r="H27" s="49"/>
      <c r="I27" s="49"/>
      <c r="J27" s="49"/>
      <c r="K27" s="49"/>
      <c r="L27" s="49"/>
      <c r="M27" s="49"/>
    </row>
    <row r="28" spans="1:13" x14ac:dyDescent="0.2">
      <c r="A28" s="47"/>
      <c r="B28" s="38" t="s">
        <v>60</v>
      </c>
      <c r="C28" s="47" t="s">
        <v>24</v>
      </c>
      <c r="D28" s="49"/>
      <c r="E28" s="49"/>
      <c r="F28" s="49"/>
      <c r="G28" s="47" t="s">
        <v>39</v>
      </c>
      <c r="H28" s="49"/>
      <c r="I28" s="49"/>
      <c r="J28" s="49"/>
      <c r="K28" s="49"/>
      <c r="L28" s="49"/>
      <c r="M28" s="49"/>
    </row>
    <row r="29" spans="1:13" x14ac:dyDescent="0.2">
      <c r="A29" s="47"/>
      <c r="B29" s="38" t="s">
        <v>61</v>
      </c>
      <c r="C29" s="47" t="s">
        <v>25</v>
      </c>
      <c r="D29" s="49"/>
      <c r="E29" s="49"/>
      <c r="F29" s="49"/>
      <c r="G29" s="47" t="s">
        <v>40</v>
      </c>
      <c r="H29" s="49"/>
      <c r="I29" s="49"/>
      <c r="J29" s="49"/>
      <c r="K29" s="49"/>
      <c r="L29" s="49"/>
      <c r="M29" s="49"/>
    </row>
    <row r="30" spans="1:13" x14ac:dyDescent="0.2">
      <c r="A30" s="47"/>
      <c r="B30" s="38" t="s">
        <v>62</v>
      </c>
      <c r="C30" s="47" t="s">
        <v>26</v>
      </c>
      <c r="D30" s="49"/>
      <c r="E30" s="49"/>
      <c r="F30" s="49"/>
      <c r="G30" s="47" t="s">
        <v>41</v>
      </c>
      <c r="H30" s="49"/>
      <c r="I30" s="49"/>
      <c r="J30" s="49"/>
      <c r="K30" s="49"/>
      <c r="L30" s="49"/>
      <c r="M30" s="49"/>
    </row>
    <row r="31" spans="1:13" ht="12.75" customHeight="1" x14ac:dyDescent="0.2">
      <c r="A31" s="47"/>
      <c r="B31" s="47"/>
      <c r="C31" s="47"/>
      <c r="D31" s="49"/>
      <c r="E31" s="49"/>
      <c r="F31" s="49"/>
      <c r="G31" s="47" t="s">
        <v>42</v>
      </c>
      <c r="H31" s="49"/>
      <c r="I31" s="49"/>
      <c r="J31" s="49"/>
      <c r="K31" s="49"/>
      <c r="L31" s="49"/>
      <c r="M31" s="49"/>
    </row>
    <row r="32" spans="1:13" ht="15.75" customHeight="1" x14ac:dyDescent="0.2">
      <c r="A32" s="47"/>
      <c r="B32" s="48" t="s">
        <v>17</v>
      </c>
      <c r="C32" s="50" t="s">
        <v>27</v>
      </c>
      <c r="D32" s="49"/>
      <c r="E32" s="49"/>
      <c r="F32" s="49"/>
      <c r="G32" s="49"/>
      <c r="H32" s="49"/>
      <c r="I32" s="49"/>
      <c r="J32" s="49"/>
      <c r="K32" s="49"/>
      <c r="L32" s="49"/>
      <c r="M32" s="49"/>
    </row>
    <row r="33" spans="1:13" x14ac:dyDescent="0.2">
      <c r="A33" s="47"/>
      <c r="B33" s="47" t="s">
        <v>18</v>
      </c>
      <c r="C33" s="47" t="s">
        <v>28</v>
      </c>
      <c r="D33" s="49"/>
      <c r="E33" s="49"/>
      <c r="F33" s="49"/>
      <c r="G33" s="49"/>
      <c r="H33" s="49"/>
      <c r="I33" s="49"/>
      <c r="J33" s="49"/>
      <c r="K33" s="49"/>
      <c r="L33" s="49"/>
      <c r="M33" s="49"/>
    </row>
    <row r="34" spans="1:13" x14ac:dyDescent="0.2">
      <c r="A34" s="47"/>
      <c r="B34" s="47" t="s">
        <v>19</v>
      </c>
      <c r="C34" s="47" t="s">
        <v>29</v>
      </c>
      <c r="D34"/>
      <c r="E34"/>
      <c r="F34"/>
      <c r="G34"/>
      <c r="H34"/>
      <c r="I34"/>
      <c r="J34"/>
      <c r="K34"/>
      <c r="L34"/>
      <c r="M34"/>
    </row>
    <row r="35" spans="1:13" x14ac:dyDescent="0.2">
      <c r="A35" s="47"/>
      <c r="B35" s="47" t="s">
        <v>20</v>
      </c>
      <c r="C35" s="47" t="s">
        <v>30</v>
      </c>
      <c r="D35"/>
      <c r="E35"/>
      <c r="F35"/>
      <c r="G35"/>
      <c r="H35"/>
      <c r="I35"/>
      <c r="J35"/>
      <c r="K35"/>
      <c r="L35"/>
      <c r="M35"/>
    </row>
    <row r="36" spans="1:13" x14ac:dyDescent="0.2">
      <c r="A36" s="47"/>
      <c r="B36" s="47" t="s">
        <v>21</v>
      </c>
      <c r="C36" s="47" t="s">
        <v>31</v>
      </c>
      <c r="D36"/>
      <c r="E36"/>
      <c r="F36"/>
      <c r="G36"/>
      <c r="H36"/>
      <c r="I36"/>
      <c r="J36"/>
      <c r="K36"/>
      <c r="L36"/>
      <c r="M36"/>
    </row>
    <row r="37" spans="1:13" x14ac:dyDescent="0.2">
      <c r="A37" s="47"/>
      <c r="B37" s="38" t="s">
        <v>52</v>
      </c>
      <c r="C37" s="47" t="s">
        <v>32</v>
      </c>
      <c r="D37"/>
      <c r="E37"/>
      <c r="F37"/>
      <c r="G37"/>
      <c r="H37"/>
      <c r="I37"/>
      <c r="J37"/>
      <c r="K37"/>
      <c r="L37"/>
      <c r="M37"/>
    </row>
    <row r="38" spans="1:13" x14ac:dyDescent="0.2">
      <c r="A38" s="47"/>
      <c r="B38" s="47"/>
      <c r="C38" s="47" t="s">
        <v>33</v>
      </c>
      <c r="D38"/>
      <c r="E38"/>
      <c r="F38"/>
      <c r="G38"/>
      <c r="H38"/>
      <c r="I38"/>
      <c r="J38"/>
      <c r="K38"/>
      <c r="L38"/>
      <c r="M38"/>
    </row>
    <row r="39" spans="1:13" ht="15.75" customHeight="1" x14ac:dyDescent="0.2">
      <c r="A39" s="47"/>
      <c r="C39" s="47" t="s">
        <v>34</v>
      </c>
      <c r="D39"/>
      <c r="E39"/>
      <c r="F39"/>
      <c r="G39"/>
      <c r="H39"/>
      <c r="I39"/>
      <c r="J39"/>
      <c r="K39"/>
      <c r="L39"/>
      <c r="M39"/>
    </row>
    <row r="40" spans="1:13" x14ac:dyDescent="0.2">
      <c r="A40" s="47"/>
      <c r="C40" s="47" t="s">
        <v>35</v>
      </c>
      <c r="D40"/>
      <c r="E40"/>
      <c r="F40"/>
      <c r="G40"/>
      <c r="H40"/>
      <c r="I40"/>
      <c r="J40"/>
      <c r="K40"/>
      <c r="L40"/>
      <c r="M40"/>
    </row>
    <row r="41" spans="1:13" x14ac:dyDescent="0.2">
      <c r="A41" s="47"/>
      <c r="C41" s="47" t="s">
        <v>36</v>
      </c>
      <c r="D41"/>
      <c r="E41"/>
      <c r="F41"/>
      <c r="G41"/>
      <c r="H41"/>
      <c r="I41"/>
      <c r="J41"/>
      <c r="K41"/>
      <c r="L41"/>
      <c r="M41"/>
    </row>
    <row r="42" spans="1:13" x14ac:dyDescent="0.2">
      <c r="A42" s="47"/>
      <c r="C42" s="38" t="s">
        <v>63</v>
      </c>
      <c r="D42"/>
      <c r="E42"/>
      <c r="F42"/>
      <c r="G42"/>
      <c r="H42"/>
      <c r="I42"/>
      <c r="J42"/>
      <c r="K42"/>
      <c r="L42"/>
      <c r="M42"/>
    </row>
    <row r="43" spans="1:13" x14ac:dyDescent="0.2">
      <c r="A43" s="47"/>
      <c r="C43" s="38" t="s">
        <v>53</v>
      </c>
      <c r="D43"/>
      <c r="E43"/>
      <c r="F43"/>
      <c r="G43"/>
      <c r="H43"/>
      <c r="I43"/>
      <c r="J43"/>
      <c r="K43"/>
      <c r="L43"/>
      <c r="M43"/>
    </row>
    <row r="44" spans="1:13" ht="15.75" customHeight="1" x14ac:dyDescent="0.2">
      <c r="A44" s="47"/>
      <c r="B44" s="48"/>
      <c r="C44" s="47"/>
      <c r="D44" s="49"/>
      <c r="E44" s="49"/>
      <c r="F44" s="49"/>
      <c r="G44" s="49"/>
      <c r="H44" s="49"/>
      <c r="I44" s="49"/>
      <c r="J44" s="49"/>
      <c r="K44" s="49"/>
      <c r="L44" s="49"/>
      <c r="M44" s="49"/>
    </row>
    <row r="45" spans="1:13" ht="6" customHeight="1" x14ac:dyDescent="0.2">
      <c r="A45" s="47"/>
      <c r="B45" s="47"/>
      <c r="C45" s="47"/>
      <c r="D45" s="49"/>
      <c r="E45" s="49"/>
      <c r="F45" s="49"/>
      <c r="G45" s="49"/>
      <c r="H45" s="49"/>
      <c r="I45" s="49"/>
      <c r="J45" s="49"/>
      <c r="K45" s="49"/>
      <c r="L45" s="49"/>
      <c r="M45" s="49"/>
    </row>
    <row r="46" spans="1:13" ht="15.75" customHeight="1" x14ac:dyDescent="0.2">
      <c r="A46" s="47"/>
      <c r="B46" s="48"/>
      <c r="C46" s="48"/>
      <c r="D46" s="49"/>
      <c r="E46" s="49"/>
      <c r="F46" s="49"/>
      <c r="G46" s="48"/>
      <c r="H46" s="49"/>
      <c r="I46" s="49"/>
      <c r="J46" s="49"/>
      <c r="K46" s="49"/>
      <c r="L46" s="49"/>
      <c r="M46" s="49"/>
    </row>
    <row r="47" spans="1:13" x14ac:dyDescent="0.2">
      <c r="A47" s="47"/>
      <c r="B47" s="38"/>
      <c r="C47" s="47"/>
      <c r="D47" s="49"/>
      <c r="E47" s="49"/>
      <c r="F47" s="49"/>
      <c r="G47" s="47"/>
      <c r="H47" s="49"/>
      <c r="I47" s="49"/>
      <c r="J47" s="49"/>
      <c r="K47" s="49"/>
      <c r="L47" s="49"/>
      <c r="M47" s="49"/>
    </row>
    <row r="48" spans="1:13" x14ac:dyDescent="0.2">
      <c r="A48" s="47"/>
      <c r="B48" s="38"/>
      <c r="C48" s="47"/>
      <c r="D48" s="49"/>
      <c r="E48" s="49"/>
      <c r="F48" s="49"/>
      <c r="G48" s="47"/>
      <c r="H48" s="49"/>
      <c r="I48" s="49"/>
      <c r="J48" s="49"/>
      <c r="K48" s="49"/>
      <c r="L48" s="49"/>
      <c r="M48" s="49"/>
    </row>
    <row r="49" spans="1:13" x14ac:dyDescent="0.2">
      <c r="A49" s="47"/>
      <c r="B49" s="38"/>
      <c r="C49" s="47"/>
      <c r="D49" s="49"/>
      <c r="E49" s="49"/>
      <c r="F49" s="49"/>
      <c r="G49" s="47"/>
      <c r="H49" s="49"/>
      <c r="I49" s="49"/>
      <c r="J49" s="49"/>
      <c r="K49" s="49"/>
      <c r="L49" s="49"/>
      <c r="M49" s="49"/>
    </row>
    <row r="50" spans="1:13" x14ac:dyDescent="0.2">
      <c r="A50" s="47"/>
      <c r="B50" s="38"/>
      <c r="C50" s="47"/>
      <c r="D50" s="49"/>
      <c r="E50" s="49"/>
      <c r="F50" s="49"/>
      <c r="G50" s="47"/>
      <c r="H50" s="49"/>
      <c r="I50" s="49"/>
      <c r="J50" s="49"/>
      <c r="K50" s="49"/>
      <c r="L50" s="49"/>
      <c r="M50" s="49"/>
    </row>
    <row r="51" spans="1:13" ht="12.75" customHeight="1" x14ac:dyDescent="0.2">
      <c r="A51" s="47"/>
      <c r="B51" s="47"/>
      <c r="C51" s="47"/>
      <c r="D51" s="49"/>
      <c r="E51" s="49"/>
      <c r="F51" s="49"/>
      <c r="G51" s="47"/>
      <c r="H51" s="49"/>
      <c r="I51" s="49"/>
      <c r="J51" s="49"/>
      <c r="K51" s="49"/>
      <c r="L51" s="49"/>
      <c r="M51" s="49"/>
    </row>
    <row r="52" spans="1:13" ht="15.75" customHeight="1" x14ac:dyDescent="0.2">
      <c r="A52" s="47"/>
      <c r="B52" s="48"/>
      <c r="C52" s="48"/>
      <c r="D52" s="49"/>
      <c r="E52" s="49"/>
      <c r="F52" s="49"/>
      <c r="G52" s="49"/>
      <c r="H52" s="49"/>
      <c r="I52" s="49"/>
      <c r="J52" s="49"/>
      <c r="K52" s="49"/>
      <c r="L52" s="49"/>
      <c r="M52" s="49"/>
    </row>
    <row r="53" spans="1:13" x14ac:dyDescent="0.2">
      <c r="A53" s="47"/>
      <c r="B53" s="47"/>
      <c r="C53" s="47"/>
      <c r="D53" s="49"/>
      <c r="E53" s="49"/>
      <c r="F53" s="49"/>
      <c r="G53" s="49"/>
      <c r="H53" s="49"/>
      <c r="I53" s="49"/>
      <c r="J53" s="49"/>
      <c r="K53" s="49"/>
      <c r="L53" s="49"/>
      <c r="M53" s="49"/>
    </row>
    <row r="54" spans="1:13" x14ac:dyDescent="0.2">
      <c r="A54" s="47"/>
      <c r="B54" s="47"/>
      <c r="C54" s="47"/>
      <c r="D54"/>
      <c r="E54"/>
      <c r="F54"/>
      <c r="G54"/>
      <c r="H54"/>
      <c r="I54"/>
      <c r="J54"/>
      <c r="K54"/>
      <c r="L54"/>
      <c r="M54"/>
    </row>
    <row r="55" spans="1:13" x14ac:dyDescent="0.2">
      <c r="A55" s="47"/>
      <c r="B55" s="47"/>
      <c r="C55" s="47"/>
      <c r="D55"/>
      <c r="E55"/>
      <c r="F55"/>
      <c r="G55"/>
      <c r="H55"/>
      <c r="I55"/>
      <c r="J55"/>
      <c r="K55"/>
      <c r="L55"/>
      <c r="M55"/>
    </row>
    <row r="56" spans="1:13" x14ac:dyDescent="0.2">
      <c r="A56" s="47"/>
      <c r="B56" s="47"/>
      <c r="C56" s="47"/>
      <c r="D56"/>
      <c r="E56"/>
      <c r="F56"/>
      <c r="G56"/>
      <c r="H56"/>
      <c r="I56"/>
      <c r="J56"/>
      <c r="K56"/>
      <c r="L56"/>
      <c r="M56"/>
    </row>
    <row r="57" spans="1:13" x14ac:dyDescent="0.2">
      <c r="A57" s="47"/>
      <c r="B57" s="38"/>
      <c r="C57" s="47"/>
      <c r="D57"/>
      <c r="E57"/>
      <c r="F57"/>
      <c r="G57"/>
      <c r="H57"/>
      <c r="I57"/>
      <c r="J57"/>
      <c r="K57"/>
      <c r="L57"/>
      <c r="M57"/>
    </row>
    <row r="58" spans="1:13" x14ac:dyDescent="0.2">
      <c r="A58" s="47"/>
      <c r="B58" s="47"/>
      <c r="C58" s="47"/>
      <c r="D58"/>
      <c r="E58"/>
      <c r="F58"/>
      <c r="G58"/>
      <c r="H58"/>
      <c r="I58"/>
      <c r="J58"/>
      <c r="K58"/>
      <c r="L58"/>
      <c r="M58"/>
    </row>
    <row r="59" spans="1:13" ht="15.75" customHeight="1" x14ac:dyDescent="0.2">
      <c r="A59" s="47"/>
      <c r="C59" s="47"/>
      <c r="D59"/>
      <c r="E59"/>
      <c r="F59"/>
      <c r="G59"/>
      <c r="H59"/>
      <c r="I59"/>
      <c r="J59"/>
      <c r="K59"/>
      <c r="L59"/>
      <c r="M59"/>
    </row>
    <row r="60" spans="1:13" x14ac:dyDescent="0.2">
      <c r="A60" s="47"/>
      <c r="C60" s="47"/>
      <c r="D60"/>
      <c r="E60"/>
      <c r="F60"/>
      <c r="G60"/>
      <c r="H60"/>
      <c r="I60"/>
      <c r="J60"/>
      <c r="K60"/>
      <c r="L60"/>
      <c r="M60"/>
    </row>
    <row r="61" spans="1:13" x14ac:dyDescent="0.2">
      <c r="A61" s="47"/>
      <c r="C61" s="47"/>
      <c r="D61"/>
      <c r="E61"/>
      <c r="F61"/>
      <c r="G61"/>
      <c r="H61"/>
      <c r="I61"/>
      <c r="J61"/>
      <c r="K61"/>
      <c r="L61"/>
      <c r="M61"/>
    </row>
    <row r="62" spans="1:13" x14ac:dyDescent="0.2">
      <c r="A62" s="47"/>
      <c r="C62" s="38"/>
      <c r="D62"/>
      <c r="E62"/>
      <c r="F62"/>
      <c r="G62"/>
      <c r="H62"/>
      <c r="I62"/>
      <c r="J62"/>
      <c r="K62"/>
      <c r="L62"/>
      <c r="M62"/>
    </row>
    <row r="63" spans="1:13" x14ac:dyDescent="0.2">
      <c r="A63" s="47"/>
      <c r="C63" s="38"/>
      <c r="D63"/>
      <c r="E63"/>
      <c r="F63"/>
      <c r="G63"/>
      <c r="H63"/>
      <c r="I63"/>
      <c r="J63"/>
      <c r="K63"/>
      <c r="L63"/>
      <c r="M63"/>
    </row>
    <row r="64" spans="1:13" x14ac:dyDescent="0.2">
      <c r="A64" s="9"/>
      <c r="B64" s="9"/>
      <c r="C64" s="9"/>
    </row>
    <row r="65" spans="1:6" x14ac:dyDescent="0.2">
      <c r="A65" s="9"/>
      <c r="B65" s="9"/>
      <c r="C65" s="9"/>
    </row>
    <row r="66" spans="1:6" x14ac:dyDescent="0.2">
      <c r="A66" s="9"/>
      <c r="B66" s="9"/>
      <c r="C66" s="9"/>
    </row>
    <row r="67" spans="1:6" x14ac:dyDescent="0.2">
      <c r="A67" s="9"/>
      <c r="B67" s="9"/>
      <c r="C67" s="9"/>
    </row>
    <row r="68" spans="1:6" x14ac:dyDescent="0.2">
      <c r="A68" s="9"/>
      <c r="B68" s="9"/>
      <c r="C68" s="9"/>
    </row>
    <row r="69" spans="1:6" x14ac:dyDescent="0.2">
      <c r="A69" s="9"/>
      <c r="B69" s="9"/>
      <c r="C69" s="9"/>
    </row>
    <row r="70" spans="1:6" x14ac:dyDescent="0.2">
      <c r="A70" s="9"/>
      <c r="B70" s="9"/>
      <c r="C70" s="9"/>
    </row>
    <row r="71" spans="1:6" x14ac:dyDescent="0.2">
      <c r="A71" s="9"/>
      <c r="B71" s="9"/>
      <c r="C71" s="9"/>
    </row>
    <row r="72" spans="1:6" x14ac:dyDescent="0.2">
      <c r="A72" s="9"/>
      <c r="B72" s="9"/>
      <c r="C72" s="9"/>
    </row>
    <row r="73" spans="1:6" x14ac:dyDescent="0.2">
      <c r="A73" s="9"/>
      <c r="B73" s="9"/>
      <c r="C73" s="9"/>
    </row>
    <row r="74" spans="1:6" x14ac:dyDescent="0.2">
      <c r="A74" s="9"/>
      <c r="B74" s="9"/>
      <c r="C74" s="9"/>
    </row>
    <row r="75" spans="1:6" x14ac:dyDescent="0.2">
      <c r="A75" s="9"/>
      <c r="B75" s="9"/>
      <c r="C75" s="9"/>
    </row>
    <row r="76" spans="1:6" ht="15" customHeight="1" x14ac:dyDescent="0.25">
      <c r="A76" s="9"/>
      <c r="B76" s="9"/>
      <c r="C76" s="9"/>
      <c r="D76" s="27"/>
      <c r="E76" s="27"/>
      <c r="F76" s="27"/>
    </row>
    <row r="77" spans="1:6" ht="15" customHeight="1" x14ac:dyDescent="0.25">
      <c r="A77" s="9"/>
      <c r="B77" s="9"/>
      <c r="C77" s="9"/>
      <c r="D77" s="27"/>
      <c r="E77" s="27"/>
      <c r="F77" s="27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GENNAIO 2018</vt:lpstr>
      <vt:lpstr>FEBBRAIO 2018</vt:lpstr>
      <vt:lpstr>MARZO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Zampa</dc:creator>
  <cp:lastModifiedBy>Ivana Zaninotto</cp:lastModifiedBy>
  <cp:lastPrinted>2015-04-24T06:48:43Z</cp:lastPrinted>
  <dcterms:created xsi:type="dcterms:W3CDTF">2015-02-02T13:47:52Z</dcterms:created>
  <dcterms:modified xsi:type="dcterms:W3CDTF">2018-04-19T13:25:45Z</dcterms:modified>
</cp:coreProperties>
</file>